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plan nabave - glavni" sheetId="4" r:id="rId1"/>
    <sheet name="plan nabave - glavni natječaji" sheetId="5" r:id="rId2"/>
  </sheets>
  <definedNames>
    <definedName name="_xlnm._FilterDatabase" localSheetId="0" hidden="1">'plan nabave - glavni'!$B$7:$M$85</definedName>
    <definedName name="_xlnm._FilterDatabase" localSheetId="1" hidden="1">'plan nabave - glavni natječaji'!$B$7:$M$92</definedName>
  </definedNames>
  <calcPr calcId="145621"/>
</workbook>
</file>

<file path=xl/calcChain.xml><?xml version="1.0" encoding="utf-8"?>
<calcChain xmlns="http://schemas.openxmlformats.org/spreadsheetml/2006/main">
  <c r="G92" i="5" l="1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19" i="5"/>
  <c r="G18" i="5"/>
  <c r="G17" i="5"/>
  <c r="G16" i="5"/>
  <c r="G15" i="5"/>
  <c r="G14" i="5"/>
  <c r="G13" i="5"/>
  <c r="G12" i="5"/>
  <c r="G11" i="5"/>
  <c r="G10" i="5"/>
  <c r="G9" i="5"/>
  <c r="G8" i="5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<sst xmlns="http://schemas.openxmlformats.org/spreadsheetml/2006/main" count="1590" uniqueCount="364">
  <si>
    <t>OŠ . Maria Martinolića</t>
  </si>
  <si>
    <t>Omladinaka 11</t>
  </si>
  <si>
    <t>51550 Mali Lošinj</t>
  </si>
  <si>
    <t>1.    REBALANS  PLAN   NABAVE</t>
  </si>
  <si>
    <t>2018.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</si>
  <si>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</si>
  <si>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</si>
  <si>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</si>
  <si>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</si>
  <si>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</si>
  <si>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</si>
  <si>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</si>
  <si>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</si>
  <si>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</si>
  <si>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</si>
  <si>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</si>
  <si>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</si>
  <si>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</si>
  <si>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1.</t>
  </si>
  <si>
    <t>EV-2018-01</t>
  </si>
  <si>
    <t xml:space="preserve">Uredski materijal  </t>
  </si>
  <si>
    <t>30192000-1</t>
  </si>
  <si>
    <t>Jednostavna nabava</t>
  </si>
  <si>
    <t>---</t>
  </si>
  <si>
    <t>2.</t>
  </si>
  <si>
    <t>EV-2018-02</t>
  </si>
  <si>
    <t>Uredski materijal - papiri</t>
  </si>
  <si>
    <t>30197600-2</t>
  </si>
  <si>
    <t>3.</t>
  </si>
  <si>
    <t>EV-2018-03</t>
  </si>
  <si>
    <t>Uredski materijal - toneri</t>
  </si>
  <si>
    <t>30125100-2</t>
  </si>
  <si>
    <t>4.</t>
  </si>
  <si>
    <t>EV-2018-04</t>
  </si>
  <si>
    <t>Uredski materijal - učenička dokumentacija</t>
  </si>
  <si>
    <t>22130000-0</t>
  </si>
  <si>
    <t>5.</t>
  </si>
  <si>
    <t>EV-2018-05</t>
  </si>
  <si>
    <t>Literatura (publikacije, časopisi, glasila, knjige i ostalo)</t>
  </si>
  <si>
    <t>22200000-2</t>
  </si>
  <si>
    <t>6.</t>
  </si>
  <si>
    <t>EV-2018-06</t>
  </si>
  <si>
    <t>Materijal i sredstva za čišćenje i održavanje</t>
  </si>
  <si>
    <t>39830000-9</t>
  </si>
  <si>
    <t>7.</t>
  </si>
  <si>
    <t>EV-2018-07</t>
  </si>
  <si>
    <t xml:space="preserve">Materijal za higijenske potrebe i njegu </t>
  </si>
  <si>
    <t>33760000-5</t>
  </si>
  <si>
    <t>8.</t>
  </si>
  <si>
    <t>EV-2018-08</t>
  </si>
  <si>
    <t>Usjevi, vrtlarski i hortikulturni proizvodi uzgojeni za tržište</t>
  </si>
  <si>
    <t>03110000-5</t>
  </si>
  <si>
    <t>9.</t>
  </si>
  <si>
    <t>EV-2018-09</t>
  </si>
  <si>
    <t>Zemlja</t>
  </si>
  <si>
    <t>14212400-4</t>
  </si>
  <si>
    <t>10.</t>
  </si>
  <si>
    <t>EV-2018-10</t>
  </si>
  <si>
    <t>Razna vrtlarska oprema</t>
  </si>
  <si>
    <t>16160000-4</t>
  </si>
  <si>
    <t>11.</t>
  </si>
  <si>
    <t>EV-2018-11</t>
  </si>
  <si>
    <t>Elektroničke potrepštine</t>
  </si>
  <si>
    <t>31711000-3</t>
  </si>
  <si>
    <t>12.</t>
  </si>
  <si>
    <t>EV-2018-12</t>
  </si>
  <si>
    <t>Papirnate salvete</t>
  </si>
  <si>
    <t>33764000-3</t>
  </si>
  <si>
    <t>13.</t>
  </si>
  <si>
    <t>EV-2018-13</t>
  </si>
  <si>
    <t>Mlijeko i mliječni proizvodi</t>
  </si>
  <si>
    <t>15500000-3</t>
  </si>
  <si>
    <t>14.</t>
  </si>
  <si>
    <t>EV-2018-14</t>
  </si>
  <si>
    <t>Mlijeko i mliječni proizvodi (školska shema)</t>
  </si>
  <si>
    <t>posebni propisi vezani uz školsku shemu</t>
  </si>
  <si>
    <t>škola shema</t>
  </si>
  <si>
    <t>15.</t>
  </si>
  <si>
    <t>EV-2018-15</t>
  </si>
  <si>
    <t>Pekarski proizvodi</t>
  </si>
  <si>
    <t>15610000-7</t>
  </si>
  <si>
    <t>16.</t>
  </si>
  <si>
    <t>EV-2018-16</t>
  </si>
  <si>
    <t>Meso, mesni proizvodi i riba</t>
  </si>
  <si>
    <t>15100000-9</t>
  </si>
  <si>
    <t>17.</t>
  </si>
  <si>
    <t>EV-2018-17</t>
  </si>
  <si>
    <t>Voće i orašasti plodovi</t>
  </si>
  <si>
    <t>03222000-3</t>
  </si>
  <si>
    <t>18.</t>
  </si>
  <si>
    <t>EV-2018-18</t>
  </si>
  <si>
    <t>Voće i orašasti plodovi (školska shema)</t>
  </si>
  <si>
    <t>19.</t>
  </si>
  <si>
    <t>EV-2018-19</t>
  </si>
  <si>
    <t>Povrće</t>
  </si>
  <si>
    <t>03221000-6</t>
  </si>
  <si>
    <t>20.</t>
  </si>
  <si>
    <t>EV-2018-20</t>
  </si>
  <si>
    <t>Prerađeno voće i povrće</t>
  </si>
  <si>
    <t>15330000-0</t>
  </si>
  <si>
    <t>21.</t>
  </si>
  <si>
    <t>EV-2018-21</t>
  </si>
  <si>
    <t>Ostale namirnice</t>
  </si>
  <si>
    <t>15800000-6</t>
  </si>
  <si>
    <t>22.</t>
  </si>
  <si>
    <t>EV-2018-22</t>
  </si>
  <si>
    <t>Ostale namirnice - učitelji cb</t>
  </si>
  <si>
    <t>23.</t>
  </si>
  <si>
    <t>EV-2018-23</t>
  </si>
  <si>
    <t xml:space="preserve">Električna energija </t>
  </si>
  <si>
    <t>09310000-5</t>
  </si>
  <si>
    <t>Javnu nabavu provodi PGŽ</t>
  </si>
  <si>
    <t>24.</t>
  </si>
  <si>
    <t>EV-2018-24</t>
  </si>
  <si>
    <t>Plin</t>
  </si>
  <si>
    <t>09123000-7</t>
  </si>
  <si>
    <t>25.</t>
  </si>
  <si>
    <t>EV-2018-25</t>
  </si>
  <si>
    <t>Motorni benzin i dizel gorivo</t>
  </si>
  <si>
    <t xml:space="preserve">09132000-3 </t>
  </si>
  <si>
    <t>26.</t>
  </si>
  <si>
    <t>EV-2018-26</t>
  </si>
  <si>
    <t>Ostali materijali za proizvodnju energije (ugljen, drva, teško ulje)</t>
  </si>
  <si>
    <t>09135000-4</t>
  </si>
  <si>
    <t>27.</t>
  </si>
  <si>
    <t>EV-2018-27</t>
  </si>
  <si>
    <t>Staklo</t>
  </si>
  <si>
    <t>14820000-5</t>
  </si>
  <si>
    <t>28.</t>
  </si>
  <si>
    <t>EV-2018-28</t>
  </si>
  <si>
    <t>Električne žarulje s nitima</t>
  </si>
  <si>
    <t>31510000-4</t>
  </si>
  <si>
    <t>29.</t>
  </si>
  <si>
    <t>EV-2018-29</t>
  </si>
  <si>
    <t>Električne potrepštine i pribor</t>
  </si>
  <si>
    <t>31680000-6</t>
  </si>
  <si>
    <t>30.</t>
  </si>
  <si>
    <t>EV-2018-30</t>
  </si>
  <si>
    <t>Građevinska stolarija</t>
  </si>
  <si>
    <t xml:space="preserve">44220000-8 </t>
  </si>
  <si>
    <t>31.</t>
  </si>
  <si>
    <t>EV-2018-31</t>
  </si>
  <si>
    <t>Proizvodi za kupaonicu i kuhinju</t>
  </si>
  <si>
    <t>44410000-7</t>
  </si>
  <si>
    <t>32.</t>
  </si>
  <si>
    <t>EV-2018-32</t>
  </si>
  <si>
    <t>Alati, brave, ključevi, šarke, spojeni elementi, lanac i opruge</t>
  </si>
  <si>
    <t>44500000-5</t>
  </si>
  <si>
    <t>33.</t>
  </si>
  <si>
    <t>EV-2018-33</t>
  </si>
  <si>
    <t>Boje, lakovi i smole</t>
  </si>
  <si>
    <t xml:space="preserve">44800000-8 </t>
  </si>
  <si>
    <t>34.</t>
  </si>
  <si>
    <t>EV-2018-34</t>
  </si>
  <si>
    <t>Karte</t>
  </si>
  <si>
    <t xml:space="preserve">22114300-5 </t>
  </si>
  <si>
    <t>35.</t>
  </si>
  <si>
    <t>EV-2018-35</t>
  </si>
  <si>
    <t>Oprema za sportove na igralištima i terenima</t>
  </si>
  <si>
    <t>37450000-7</t>
  </si>
  <si>
    <t>36.</t>
  </si>
  <si>
    <t>EV-2018-36</t>
  </si>
  <si>
    <t>Kuhinjska oprema</t>
  </si>
  <si>
    <t>39221000-7</t>
  </si>
  <si>
    <t>37.</t>
  </si>
  <si>
    <t>EV-2018-37</t>
  </si>
  <si>
    <t>Službena, radna i zaštitna odjeća i obuća</t>
  </si>
  <si>
    <t>18110000-3</t>
  </si>
  <si>
    <t>38.</t>
  </si>
  <si>
    <t>EV-2018-38</t>
  </si>
  <si>
    <t>Usluge telefona</t>
  </si>
  <si>
    <t>64210000-1</t>
  </si>
  <si>
    <t>39.</t>
  </si>
  <si>
    <t>EV-2018-39</t>
  </si>
  <si>
    <t>Poštarina (pisma, tiskanice i sl.)</t>
  </si>
  <si>
    <t>64100000-7</t>
  </si>
  <si>
    <t>40.</t>
  </si>
  <si>
    <t>EV-2018-40</t>
  </si>
  <si>
    <t>Rent-a-car i taxi prijevoz</t>
  </si>
  <si>
    <t>60120000-6</t>
  </si>
  <si>
    <t>41.</t>
  </si>
  <si>
    <t>EV-2018-41</t>
  </si>
  <si>
    <t>Ostale usluge za komunikaciju i prijevoz - putnici</t>
  </si>
  <si>
    <t>60170000-0</t>
  </si>
  <si>
    <t>42.</t>
  </si>
  <si>
    <t>EV-2018-42</t>
  </si>
  <si>
    <t>Ostale usluge za komunikaciju i prijevoz - teret</t>
  </si>
  <si>
    <t>60183000-4</t>
  </si>
  <si>
    <t>43.</t>
  </si>
  <si>
    <t>EV-2018-43</t>
  </si>
  <si>
    <t>Ostale usluge za komunikaciju i prijevoz - školski autobus</t>
  </si>
  <si>
    <t>44.</t>
  </si>
  <si>
    <t>EV-2018-44</t>
  </si>
  <si>
    <t>kontrole zgrade</t>
  </si>
  <si>
    <t xml:space="preserve">71631300-3 </t>
  </si>
  <si>
    <t>45.</t>
  </si>
  <si>
    <t>EV-2018-45</t>
  </si>
  <si>
    <t>održavanje lifta</t>
  </si>
  <si>
    <t>50750000-7</t>
  </si>
  <si>
    <t>46.</t>
  </si>
  <si>
    <t>EV-2018-46</t>
  </si>
  <si>
    <t>održavanje kotlovnice</t>
  </si>
  <si>
    <t>50720000-8</t>
  </si>
  <si>
    <t>47.</t>
  </si>
  <si>
    <t>EV-2018-47</t>
  </si>
  <si>
    <t>zidarski radovi</t>
  </si>
  <si>
    <t>45262500-6</t>
  </si>
  <si>
    <t>48.</t>
  </si>
  <si>
    <t>EV-2018-48</t>
  </si>
  <si>
    <t>električarski radovi</t>
  </si>
  <si>
    <t>45311000-0</t>
  </si>
  <si>
    <t>49.</t>
  </si>
  <si>
    <t>EV-2018-49</t>
  </si>
  <si>
    <t xml:space="preserve">vodoinstalaterski radovi </t>
  </si>
  <si>
    <t>45332000-3</t>
  </si>
  <si>
    <t>50.</t>
  </si>
  <si>
    <t>EV-2018-50</t>
  </si>
  <si>
    <t>stolarski radovi</t>
  </si>
  <si>
    <t>45421000-4</t>
  </si>
  <si>
    <t>51.</t>
  </si>
  <si>
    <t>EV-2018-51</t>
  </si>
  <si>
    <t>održavanje podova i podnih obloga</t>
  </si>
  <si>
    <t>45432000-4</t>
  </si>
  <si>
    <t>52.</t>
  </si>
  <si>
    <t>EV-2018-52</t>
  </si>
  <si>
    <t>staklarski radovi</t>
  </si>
  <si>
    <t>45441000-0</t>
  </si>
  <si>
    <t>53.</t>
  </si>
  <si>
    <t>EV-2018-53</t>
  </si>
  <si>
    <t>ličilaćki radovi</t>
  </si>
  <si>
    <t>45442100-8</t>
  </si>
  <si>
    <t>54.</t>
  </si>
  <si>
    <t>EV-2018-54</t>
  </si>
  <si>
    <t>55.</t>
  </si>
  <si>
    <t>EV-2018-55</t>
  </si>
  <si>
    <t xml:space="preserve">održavanje računala i računalne opreme </t>
  </si>
  <si>
    <t>50321000-1</t>
  </si>
  <si>
    <t>56.</t>
  </si>
  <si>
    <t>EV-2018-56</t>
  </si>
  <si>
    <t>održavanje fotokopirni stroj</t>
  </si>
  <si>
    <t>50313100-3</t>
  </si>
  <si>
    <t>57.</t>
  </si>
  <si>
    <t>EV-2018-57</t>
  </si>
  <si>
    <t>održavanje klima uređaji</t>
  </si>
  <si>
    <t>50730000-1</t>
  </si>
  <si>
    <t>58.</t>
  </si>
  <si>
    <t>EV-2018-58</t>
  </si>
  <si>
    <t>održavanje pp aparati</t>
  </si>
  <si>
    <t>50413200-5</t>
  </si>
  <si>
    <t>59.</t>
  </si>
  <si>
    <t>EV-2018-59</t>
  </si>
  <si>
    <t>održavanje kuhinksi strojevi i uređaji</t>
  </si>
  <si>
    <t>50882000-1</t>
  </si>
  <si>
    <t>60.</t>
  </si>
  <si>
    <t>EV-2018-60</t>
  </si>
  <si>
    <t>održavanje glazbeni instrumenti</t>
  </si>
  <si>
    <t>50860000-1</t>
  </si>
  <si>
    <t>61.</t>
  </si>
  <si>
    <t>EV-2018-61</t>
  </si>
  <si>
    <t>Opskrba vodom</t>
  </si>
  <si>
    <t>65111000-4</t>
  </si>
  <si>
    <t>62.</t>
  </si>
  <si>
    <t>EV-2018-62</t>
  </si>
  <si>
    <t>Iznošenje i odvoz smeća</t>
  </si>
  <si>
    <t>----</t>
  </si>
  <si>
    <t>Izuzeće članak 30 stavak 1</t>
  </si>
  <si>
    <t>63.</t>
  </si>
  <si>
    <t>EV-2018-63</t>
  </si>
  <si>
    <t>Deratizacija i dezinsekcija</t>
  </si>
  <si>
    <t>90920000-2</t>
  </si>
  <si>
    <t>64.</t>
  </si>
  <si>
    <t>EV-2018-64</t>
  </si>
  <si>
    <t>Dimnjačarske i ekološke usluge</t>
  </si>
  <si>
    <t>90915000-4</t>
  </si>
  <si>
    <t>65.</t>
  </si>
  <si>
    <t>EV-2018-65</t>
  </si>
  <si>
    <t>Ostale komunalne usluge</t>
  </si>
  <si>
    <t>90410000-4</t>
  </si>
  <si>
    <t>66.</t>
  </si>
  <si>
    <t>EV-2018-66</t>
  </si>
  <si>
    <t>Zakupnine i najamnine za građevinske objekte</t>
  </si>
  <si>
    <t>67.</t>
  </si>
  <si>
    <t>EV-2018-67</t>
  </si>
  <si>
    <t>Obvezni i preventivni zdravstveni pregledi zaposlenika</t>
  </si>
  <si>
    <t>85147000-1</t>
  </si>
  <si>
    <t>68.</t>
  </si>
  <si>
    <t>EV-2018-68</t>
  </si>
  <si>
    <t>Laboratorijske usluge</t>
  </si>
  <si>
    <t>85145000-7</t>
  </si>
  <si>
    <t>69.</t>
  </si>
  <si>
    <t>EV-2018-69</t>
  </si>
  <si>
    <t>Ostale intelektualne usluge</t>
  </si>
  <si>
    <t>74111000-0</t>
  </si>
  <si>
    <t>70.</t>
  </si>
  <si>
    <t>EV-2018-70</t>
  </si>
  <si>
    <t>Ostale računalne usluge</t>
  </si>
  <si>
    <t>72264000-3</t>
  </si>
  <si>
    <t>71.</t>
  </si>
  <si>
    <t>EV-2018-71</t>
  </si>
  <si>
    <t>Grafičke i tiskarske usluge, usluge kopiranja i uvezivanja i slično</t>
  </si>
  <si>
    <t>78180000-2</t>
  </si>
  <si>
    <t>72.</t>
  </si>
  <si>
    <t>EV-2018-72</t>
  </si>
  <si>
    <t>Usluge čišćenja, pranja i slično</t>
  </si>
  <si>
    <t>74740000-8</t>
  </si>
  <si>
    <t>73.</t>
  </si>
  <si>
    <t>EV-2018-73</t>
  </si>
  <si>
    <t>Usluge čuvanja imovine i osoba</t>
  </si>
  <si>
    <t>79710000-4</t>
  </si>
  <si>
    <t>74.</t>
  </si>
  <si>
    <t>EV-2018-74</t>
  </si>
  <si>
    <t>ZNR I ZOP</t>
  </si>
  <si>
    <t>74861000-5</t>
  </si>
  <si>
    <t>75.</t>
  </si>
  <si>
    <t>EV-2018-75</t>
  </si>
  <si>
    <t>Premije osiguranja ostale imovine</t>
  </si>
  <si>
    <t>66515200-5</t>
  </si>
  <si>
    <t>76.</t>
  </si>
  <si>
    <t>EV-2018-76</t>
  </si>
  <si>
    <t>Reprezentacija</t>
  </si>
  <si>
    <t>55300000-3</t>
  </si>
  <si>
    <t>77.</t>
  </si>
  <si>
    <t>EV-2018-77</t>
  </si>
  <si>
    <t>Rashodi protokola (vijenci, cvijeće, svijeće i slično)</t>
  </si>
  <si>
    <t>03441000-3</t>
  </si>
  <si>
    <t>78.</t>
  </si>
  <si>
    <t>EV-2018-78</t>
  </si>
  <si>
    <t>Osiguranje učenici</t>
  </si>
  <si>
    <t>66310000-6</t>
  </si>
  <si>
    <t>79.</t>
  </si>
  <si>
    <t>EV-2018-79</t>
  </si>
  <si>
    <t>Računala i računalna oprema</t>
  </si>
  <si>
    <t>30230000-0</t>
  </si>
  <si>
    <t>80.</t>
  </si>
  <si>
    <t>EV-2018-80</t>
  </si>
  <si>
    <t>Uredski namještaj</t>
  </si>
  <si>
    <t>36100000-2</t>
  </si>
  <si>
    <t>81.</t>
  </si>
  <si>
    <t>EV-2018-81</t>
  </si>
  <si>
    <t>Oprema za grijanje, ventilaciju i hlađenje</t>
  </si>
  <si>
    <t>39717000-1</t>
  </si>
  <si>
    <t>82.</t>
  </si>
  <si>
    <t>EV-2018-82</t>
  </si>
  <si>
    <t>Sportska oprema</t>
  </si>
  <si>
    <t>37420000-8</t>
  </si>
  <si>
    <t>83.</t>
  </si>
  <si>
    <t>EV-2018-83</t>
  </si>
  <si>
    <t>Glazbeni instrumenti i oprema</t>
  </si>
  <si>
    <t>37310000-4</t>
  </si>
  <si>
    <t>84.</t>
  </si>
  <si>
    <t>EV-2018-84</t>
  </si>
  <si>
    <t>Uređaji</t>
  </si>
  <si>
    <t>29711200-8</t>
  </si>
  <si>
    <t>85.</t>
  </si>
  <si>
    <t>EV-2018-85</t>
  </si>
  <si>
    <t>Knjige</t>
  </si>
  <si>
    <t>22110000-4</t>
  </si>
  <si>
    <t>ravnatelj:</t>
  </si>
  <si>
    <t xml:space="preserve">       M.P.                  </t>
  </si>
  <si>
    <t>Mali Lošinj</t>
  </si>
  <si>
    <t>NATJEČAJI</t>
  </si>
  <si>
    <t>90513000-6</t>
  </si>
  <si>
    <t>45261300-7</t>
  </si>
  <si>
    <t>Radovi izmjene oluka (PŠ Susak)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</si>
</sst>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8080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/>
    <xf numFmtId="0" fontId="4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2" borderId="1" applyNumberFormat="0" applyFont="0" applyAlignment="0" applyProtection="0"/>
    <xf numFmtId="0" fontId="13" fillId="18" borderId="21" applyNumberFormat="0" applyAlignment="0" applyProtection="0"/>
    <xf numFmtId="0" fontId="14" fillId="19" borderId="2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21" applyNumberFormat="0" applyAlignment="0" applyProtection="0"/>
    <xf numFmtId="0" fontId="21" fillId="0" borderId="26" applyNumberFormat="0" applyFill="0" applyAlignment="0" applyProtection="0"/>
    <xf numFmtId="0" fontId="22" fillId="9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6" borderId="27" applyNumberFormat="0" applyFont="0" applyAlignment="0" applyProtection="0"/>
    <xf numFmtId="0" fontId="24" fillId="0" borderId="0"/>
    <xf numFmtId="0" fontId="25" fillId="18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1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49" fontId="4" fillId="0" borderId="0" xfId="2" applyNumberFormat="1" applyAlignment="1">
      <alignment horizontal="center"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 wrapText="1"/>
    </xf>
    <xf numFmtId="4" fontId="4" fillId="0" borderId="0" xfId="2" applyNumberFormat="1" applyAlignment="1">
      <alignment vertical="center"/>
    </xf>
    <xf numFmtId="0" fontId="2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4" fillId="0" borderId="0" xfId="2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2" applyFont="1" applyBorder="1" applyAlignment="1" applyProtection="1">
      <alignment vertical="center" wrapText="1"/>
      <protection hidden="1"/>
    </xf>
    <xf numFmtId="49" fontId="2" fillId="0" borderId="8" xfId="1" applyNumberForma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 applyProtection="1">
      <alignment vertical="center"/>
      <protection hidden="1"/>
    </xf>
    <xf numFmtId="4" fontId="2" fillId="0" borderId="7" xfId="1" applyNumberFormat="1" applyFont="1" applyFill="1" applyBorder="1" applyAlignment="1" applyProtection="1">
      <alignment vertical="center"/>
      <protection hidden="1"/>
    </xf>
    <xf numFmtId="49" fontId="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hidden="1"/>
    </xf>
    <xf numFmtId="0" fontId="6" fillId="0" borderId="10" xfId="2" applyFont="1" applyBorder="1" applyAlignment="1">
      <alignment horizontal="center" vertical="center"/>
    </xf>
    <xf numFmtId="49" fontId="6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 applyProtection="1">
      <alignment vertical="center" wrapText="1"/>
      <protection hidden="1"/>
    </xf>
    <xf numFmtId="49" fontId="2" fillId="0" borderId="11" xfId="1" applyNumberForma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hidden="1"/>
    </xf>
    <xf numFmtId="4" fontId="2" fillId="0" borderId="11" xfId="1" applyNumberFormat="1" applyFont="1" applyFill="1" applyBorder="1" applyAlignment="1" applyProtection="1">
      <alignment vertical="center"/>
      <protection hidden="1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vertical="center"/>
    </xf>
    <xf numFmtId="49" fontId="4" fillId="0" borderId="11" xfId="2" applyNumberFormat="1" applyBorder="1" applyAlignment="1">
      <alignment horizontal="center" vertical="center" wrapText="1"/>
    </xf>
    <xf numFmtId="49" fontId="2" fillId="0" borderId="11" xfId="1" applyNumberFormat="1" applyFill="1" applyBorder="1" applyAlignment="1">
      <alignment horizontal="center" vertical="center"/>
    </xf>
    <xf numFmtId="4" fontId="4" fillId="0" borderId="0" xfId="2" applyNumberFormat="1" applyBorder="1" applyAlignment="1">
      <alignment horizontal="center" vertical="center" wrapText="1"/>
    </xf>
    <xf numFmtId="49" fontId="4" fillId="0" borderId="11" xfId="2" applyNumberFormat="1" applyBorder="1" applyAlignment="1">
      <alignment horizontal="center" vertical="center"/>
    </xf>
    <xf numFmtId="49" fontId="4" fillId="0" borderId="11" xfId="2" applyNumberFormat="1" applyBorder="1" applyAlignment="1">
      <alignment vertical="center" wrapText="1"/>
    </xf>
    <xf numFmtId="49" fontId="4" fillId="0" borderId="14" xfId="2" applyNumberFormat="1" applyBorder="1" applyAlignment="1">
      <alignment vertical="center" wrapText="1"/>
    </xf>
    <xf numFmtId="0" fontId="2" fillId="0" borderId="11" xfId="1" applyFont="1" applyFill="1" applyBorder="1" applyAlignment="1" applyProtection="1">
      <alignment vertical="center" wrapText="1"/>
      <protection hidden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Border="1" applyAlignment="1">
      <alignment vertical="center" wrapText="1"/>
    </xf>
    <xf numFmtId="4" fontId="4" fillId="0" borderId="0" xfId="2" applyNumberFormat="1" applyAlignment="1">
      <alignment horizontal="center" vertical="center" wrapText="1"/>
    </xf>
    <xf numFmtId="49" fontId="4" fillId="0" borderId="11" xfId="2" applyNumberFormat="1" applyFill="1" applyBorder="1" applyAlignment="1">
      <alignment horizontal="center" vertical="center"/>
    </xf>
    <xf numFmtId="49" fontId="6" fillId="0" borderId="11" xfId="2" applyNumberFormat="1" applyFont="1" applyBorder="1" applyAlignment="1">
      <alignment horizontal="center" vertical="center" wrapText="1"/>
    </xf>
    <xf numFmtId="0" fontId="2" fillId="0" borderId="11" xfId="2" applyFont="1" applyBorder="1" applyAlignment="1" applyProtection="1">
      <alignment vertical="center" wrapText="1"/>
      <protection hidden="1"/>
    </xf>
    <xf numFmtId="49" fontId="6" fillId="0" borderId="11" xfId="2" applyNumberFormat="1" applyFont="1" applyFill="1" applyBorder="1" applyAlignment="1">
      <alignment horizontal="center" vertical="center"/>
    </xf>
    <xf numFmtId="4" fontId="6" fillId="0" borderId="11" xfId="2" applyNumberFormat="1" applyFont="1" applyBorder="1" applyAlignment="1">
      <alignment vertical="center"/>
    </xf>
    <xf numFmtId="49" fontId="6" fillId="0" borderId="15" xfId="2" applyNumberFormat="1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 wrapText="1"/>
    </xf>
    <xf numFmtId="49" fontId="2" fillId="0" borderId="11" xfId="1" applyNumberFormat="1" applyFill="1" applyBorder="1" applyAlignment="1">
      <alignment vertical="center" wrapText="1"/>
    </xf>
    <xf numFmtId="0" fontId="8" fillId="0" borderId="11" xfId="2" applyFont="1" applyBorder="1" applyAlignment="1">
      <alignment horizontal="center" vertical="center"/>
    </xf>
    <xf numFmtId="49" fontId="6" fillId="0" borderId="11" xfId="2" applyNumberFormat="1" applyFont="1" applyBorder="1" applyAlignment="1">
      <alignment vertical="center" wrapText="1"/>
    </xf>
    <xf numFmtId="49" fontId="4" fillId="0" borderId="11" xfId="2" applyNumberFormat="1" applyFill="1" applyBorder="1" applyAlignment="1">
      <alignment vertical="center" wrapText="1"/>
    </xf>
    <xf numFmtId="49" fontId="2" fillId="0" borderId="11" xfId="1" applyNumberFormat="1" applyFont="1" applyFill="1" applyBorder="1" applyAlignment="1">
      <alignment vertic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0" xfId="1" applyNumberFormat="1" applyFill="1" applyBorder="1" applyAlignment="1">
      <alignment vertical="center" wrapText="1"/>
    </xf>
    <xf numFmtId="49" fontId="4" fillId="0" borderId="11" xfId="2" applyNumberFormat="1" applyFill="1" applyBorder="1" applyAlignment="1">
      <alignment horizontal="center" vertical="center" wrapText="1"/>
    </xf>
    <xf numFmtId="49" fontId="4" fillId="0" borderId="16" xfId="2" applyNumberFormat="1" applyBorder="1" applyAlignment="1">
      <alignment vertical="center" wrapText="1"/>
    </xf>
    <xf numFmtId="49" fontId="4" fillId="0" borderId="16" xfId="2" applyNumberFormat="1" applyFill="1" applyBorder="1" applyAlignment="1">
      <alignment vertical="center" wrapText="1"/>
    </xf>
    <xf numFmtId="0" fontId="2" fillId="0" borderId="16" xfId="1" applyFont="1" applyFill="1" applyBorder="1" applyAlignment="1" applyProtection="1">
      <alignment vertical="center" wrapText="1"/>
      <protection hidden="1"/>
    </xf>
    <xf numFmtId="0" fontId="8" fillId="0" borderId="11" xfId="2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2" fillId="0" borderId="0" xfId="1" applyFill="1" applyBorder="1" applyAlignment="1">
      <alignment vertical="center" wrapText="1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49" fontId="6" fillId="0" borderId="15" xfId="2" applyNumberFormat="1" applyFont="1" applyBorder="1" applyAlignment="1">
      <alignment vertical="center"/>
    </xf>
    <xf numFmtId="49" fontId="2" fillId="0" borderId="11" xfId="1" applyNumberFormat="1" applyFill="1" applyBorder="1" applyAlignment="1">
      <alignment horizontal="left"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2" applyNumberFormat="1" applyFill="1" applyBorder="1" applyAlignment="1">
      <alignment horizontal="center" vertical="center" wrapText="1"/>
    </xf>
    <xf numFmtId="4" fontId="4" fillId="0" borderId="0" xfId="2" applyNumberForma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3" fontId="4" fillId="0" borderId="0" xfId="2" applyNumberFormat="1" applyFill="1" applyBorder="1" applyAlignment="1">
      <alignment horizontal="center" vertical="center" wrapText="1"/>
    </xf>
    <xf numFmtId="49" fontId="2" fillId="0" borderId="0" xfId="1" applyNumberForma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2" fillId="0" borderId="11" xfId="2" applyNumberFormat="1" applyFont="1" applyBorder="1" applyAlignment="1" applyProtection="1">
      <alignment vertical="center" wrapText="1"/>
      <protection hidden="1"/>
    </xf>
    <xf numFmtId="49" fontId="2" fillId="0" borderId="0" xfId="1" applyNumberFormat="1" applyFill="1"/>
    <xf numFmtId="0" fontId="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49" fontId="6" fillId="0" borderId="18" xfId="2" applyNumberFormat="1" applyFont="1" applyBorder="1" applyAlignment="1">
      <alignment horizontal="center" vertical="center"/>
    </xf>
    <xf numFmtId="49" fontId="6" fillId="0" borderId="18" xfId="2" applyNumberFormat="1" applyFont="1" applyBorder="1" applyAlignment="1">
      <alignment vertical="center" wrapText="1"/>
    </xf>
    <xf numFmtId="49" fontId="6" fillId="0" borderId="18" xfId="2" applyNumberFormat="1" applyFont="1" applyBorder="1" applyAlignment="1">
      <alignment horizontal="center" vertical="center" wrapText="1"/>
    </xf>
    <xf numFmtId="4" fontId="6" fillId="0" borderId="18" xfId="2" applyNumberFormat="1" applyFont="1" applyBorder="1" applyAlignment="1">
      <alignment vertical="center"/>
    </xf>
    <xf numFmtId="4" fontId="2" fillId="0" borderId="19" xfId="1" applyNumberFormat="1" applyFont="1" applyFill="1" applyBorder="1" applyAlignment="1" applyProtection="1">
      <alignment vertical="center"/>
      <protection hidden="1"/>
    </xf>
    <xf numFmtId="49" fontId="6" fillId="0" borderId="20" xfId="2" applyNumberFormat="1" applyFont="1" applyBorder="1" applyAlignment="1">
      <alignment vertical="center"/>
    </xf>
    <xf numFmtId="0" fontId="9" fillId="0" borderId="0" xfId="2" applyFont="1"/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0" fontId="2" fillId="20" borderId="11" xfId="1" applyFont="1" applyFill="1" applyBorder="1" applyAlignment="1" applyProtection="1">
      <alignment vertical="center" wrapText="1"/>
      <protection hidden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0" fontId="7" fillId="0" borderId="18" xfId="2" applyFont="1" applyBorder="1" applyAlignment="1" applyProtection="1">
      <alignment vertical="center" wrapText="1"/>
      <protection hidden="1"/>
    </xf>
    <xf numFmtId="4" fontId="2" fillId="0" borderId="18" xfId="2" applyNumberFormat="1" applyFont="1" applyBorder="1" applyAlignment="1" applyProtection="1">
      <alignment vertical="center" wrapText="1"/>
      <protection hidden="1"/>
    </xf>
    <xf numFmtId="4" fontId="2" fillId="0" borderId="18" xfId="1" applyNumberFormat="1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vertical="center" wrapText="1"/>
      <protection hidden="1"/>
    </xf>
    <xf numFmtId="4" fontId="2" fillId="0" borderId="12" xfId="2" applyNumberFormat="1" applyFont="1" applyBorder="1" applyAlignment="1" applyProtection="1">
      <alignment vertical="center" wrapText="1"/>
      <protection hidden="1"/>
    </xf>
    <xf numFmtId="0" fontId="2" fillId="3" borderId="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vertical="center"/>
    </xf>
    <xf numFmtId="49" fontId="2" fillId="0" borderId="11" xfId="2" applyNumberFormat="1" applyFont="1" applyBorder="1" applyAlignment="1">
      <alignment horizontal="center" vertical="center" wrapText="1"/>
    </xf>
    <xf numFmtId="49" fontId="2" fillId="0" borderId="11" xfId="2" applyNumberFormat="1" applyFont="1" applyBorder="1" applyAlignment="1">
      <alignment vertical="center" wrapText="1"/>
    </xf>
    <xf numFmtId="49" fontId="2" fillId="0" borderId="14" xfId="2" applyNumberFormat="1" applyFont="1" applyBorder="1" applyAlignment="1">
      <alignment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3" xfId="2" applyNumberFormat="1" applyFont="1" applyBorder="1" applyAlignment="1">
      <alignment vertical="center" wrapText="1"/>
    </xf>
    <xf numFmtId="49" fontId="2" fillId="0" borderId="11" xfId="2" applyNumberFormat="1" applyFont="1" applyFill="1" applyBorder="1" applyAlignment="1">
      <alignment horizontal="center" vertical="center"/>
    </xf>
    <xf numFmtId="4" fontId="2" fillId="0" borderId="11" xfId="2" applyNumberFormat="1" applyFont="1" applyBorder="1" applyAlignment="1">
      <alignment vertical="center"/>
    </xf>
    <xf numFmtId="49" fontId="2" fillId="0" borderId="15" xfId="2" applyNumberFormat="1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49" fontId="2" fillId="0" borderId="11" xfId="2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16" xfId="2" applyNumberFormat="1" applyFont="1" applyBorder="1" applyAlignment="1">
      <alignment vertical="center" wrapText="1"/>
    </xf>
    <xf numFmtId="49" fontId="2" fillId="0" borderId="16" xfId="2" applyNumberFormat="1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49" fontId="2" fillId="0" borderId="15" xfId="2" applyNumberFormat="1" applyFont="1" applyBorder="1" applyAlignment="1">
      <alignment vertical="center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/>
    </xf>
    <xf numFmtId="49" fontId="2" fillId="0" borderId="18" xfId="2" applyNumberFormat="1" applyFont="1" applyBorder="1" applyAlignment="1">
      <alignment vertical="center" wrapText="1"/>
    </xf>
    <xf numFmtId="49" fontId="2" fillId="0" borderId="18" xfId="2" applyNumberFormat="1" applyFont="1" applyBorder="1" applyAlignment="1">
      <alignment horizontal="center" vertical="center" wrapText="1"/>
    </xf>
    <xf numFmtId="4" fontId="2" fillId="0" borderId="18" xfId="2" applyNumberFormat="1" applyFont="1" applyBorder="1" applyAlignment="1">
      <alignment vertical="center"/>
    </xf>
    <xf numFmtId="49" fontId="2" fillId="0" borderId="20" xfId="2" applyNumberFormat="1" applyFont="1" applyBorder="1" applyAlignment="1">
      <alignment vertical="center"/>
    </xf>
    <xf numFmtId="0" fontId="2" fillId="0" borderId="30" xfId="2" applyFont="1" applyBorder="1" applyAlignment="1">
      <alignment horizontal="center" vertical="center"/>
    </xf>
    <xf numFmtId="49" fontId="2" fillId="0" borderId="20" xfId="2" applyNumberFormat="1" applyFont="1" applyBorder="1" applyAlignment="1">
      <alignment vertical="center" wrapText="1"/>
    </xf>
    <xf numFmtId="49" fontId="5" fillId="0" borderId="0" xfId="2" applyNumberFormat="1" applyFont="1" applyAlignment="1">
      <alignment vertical="center"/>
    </xf>
  </cellXfs>
  <cellStyles count="5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ilješka 2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_Podaci" xfId="40"/>
    <cellStyle name="Normalno" xfId="0" builtinId="0"/>
    <cellStyle name="Normalno 2" xfId="2"/>
    <cellStyle name="Normalno 3" xfId="41"/>
    <cellStyle name="Normalno 4" xfId="1"/>
    <cellStyle name="Normalno 5" xfId="42"/>
    <cellStyle name="Normalno 6" xfId="43"/>
    <cellStyle name="Normalno 7" xfId="44"/>
    <cellStyle name="Note" xfId="45"/>
    <cellStyle name="Obično_List1" xfId="46"/>
    <cellStyle name="Output" xfId="47"/>
    <cellStyle name="Title" xfId="48"/>
    <cellStyle name="Total" xfId="49"/>
    <cellStyle name="Warning Text" xfId="50"/>
    <cellStyle name="Zarez 2" xfId="51"/>
    <cellStyle name="Zarez 3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97</xdr:row>
      <xdr:rowOff>9525</xdr:rowOff>
    </xdr:from>
    <xdr:to>
      <xdr:col>4</xdr:col>
      <xdr:colOff>600075</xdr:colOff>
      <xdr:row>97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462915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97</xdr:row>
      <xdr:rowOff>19050</xdr:rowOff>
    </xdr:from>
    <xdr:to>
      <xdr:col>11</xdr:col>
      <xdr:colOff>476250</xdr:colOff>
      <xdr:row>97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81775" y="4630102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97</xdr:row>
      <xdr:rowOff>9525</xdr:rowOff>
    </xdr:from>
    <xdr:to>
      <xdr:col>4</xdr:col>
      <xdr:colOff>600075</xdr:colOff>
      <xdr:row>97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6096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97</xdr:row>
      <xdr:rowOff>19050</xdr:rowOff>
    </xdr:from>
    <xdr:to>
      <xdr:col>11</xdr:col>
      <xdr:colOff>476250</xdr:colOff>
      <xdr:row>97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81775" y="610552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9"/>
  <sheetViews>
    <sheetView workbookViewId="0">
      <pane ySplit="7" topLeftCell="A32" activePane="bottomLeft" state="frozen"/>
      <selection pane="bottomLeft" activeCell="J25" sqref="J25"/>
    </sheetView>
  </sheetViews>
  <sheetFormatPr defaultRowHeight="12.75" x14ac:dyDescent="0.25"/>
  <cols>
    <col min="1" max="1" width="0.5703125" style="6" customWidth="1"/>
    <col min="2" max="2" width="5.42578125" style="6" customWidth="1"/>
    <col min="3" max="3" width="10.7109375" style="5" customWidth="1"/>
    <col min="4" max="4" width="19.7109375" style="5" customWidth="1"/>
    <col min="5" max="5" width="10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5" width="9.140625" style="6" customWidth="1"/>
    <col min="16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0</v>
      </c>
      <c r="C1" s="2"/>
      <c r="D1" s="3"/>
      <c r="E1" s="3"/>
      <c r="F1" s="3"/>
      <c r="G1" s="3"/>
    </row>
    <row r="2" spans="2:18" ht="15.75" x14ac:dyDescent="0.25">
      <c r="B2" s="1" t="s">
        <v>1</v>
      </c>
      <c r="C2" s="2"/>
      <c r="D2" s="3"/>
      <c r="E2" s="3"/>
      <c r="F2" s="3"/>
      <c r="G2" s="3"/>
    </row>
    <row r="3" spans="2:18" ht="15.75" x14ac:dyDescent="0.25">
      <c r="B3" s="1" t="s">
        <v>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</v>
      </c>
      <c r="H5" s="11" t="s">
        <v>4</v>
      </c>
      <c r="I5" s="12" t="s">
        <v>5</v>
      </c>
    </row>
    <row r="6" spans="2:18" ht="13.5" thickBot="1" x14ac:dyDescent="0.3"/>
    <row r="7" spans="2:18" ht="85.5" customHeight="1" thickBot="1" x14ac:dyDescent="0.3">
      <c r="B7" s="98" t="s">
        <v>6</v>
      </c>
      <c r="C7" s="99" t="s">
        <v>7</v>
      </c>
      <c r="D7" s="99" t="s">
        <v>8</v>
      </c>
      <c r="E7" s="99" t="s">
        <v>9</v>
      </c>
      <c r="F7" s="100" t="s">
        <v>10</v>
      </c>
      <c r="G7" s="100" t="s">
        <v>11</v>
      </c>
      <c r="H7" s="99" t="s">
        <v>12</v>
      </c>
      <c r="I7" s="99" t="s">
        <v>13</v>
      </c>
      <c r="J7" s="99" t="s">
        <v>14</v>
      </c>
      <c r="K7" s="99" t="s">
        <v>15</v>
      </c>
      <c r="L7" s="99" t="s">
        <v>16</v>
      </c>
      <c r="M7" s="101" t="s">
        <v>17</v>
      </c>
      <c r="N7" s="13"/>
      <c r="O7" s="13"/>
      <c r="P7" s="13"/>
    </row>
    <row r="8" spans="2:18" ht="39.950000000000003" customHeight="1" x14ac:dyDescent="0.25">
      <c r="B8" s="102" t="s">
        <v>18</v>
      </c>
      <c r="C8" s="103" t="s">
        <v>19</v>
      </c>
      <c r="D8" s="16" t="s">
        <v>20</v>
      </c>
      <c r="E8" s="104" t="s">
        <v>21</v>
      </c>
      <c r="F8" s="18">
        <v>12364</v>
      </c>
      <c r="G8" s="19">
        <f>F8-(F8*20/100)</f>
        <v>9891.2000000000007</v>
      </c>
      <c r="H8" s="105" t="s">
        <v>22</v>
      </c>
      <c r="I8" s="106" t="s">
        <v>23</v>
      </c>
      <c r="J8" s="106" t="s">
        <v>23</v>
      </c>
      <c r="K8" s="106" t="s">
        <v>23</v>
      </c>
      <c r="L8" s="106" t="s">
        <v>23</v>
      </c>
      <c r="M8" s="107"/>
      <c r="R8" s="23"/>
    </row>
    <row r="9" spans="2:18" ht="39.950000000000003" customHeight="1" x14ac:dyDescent="0.25">
      <c r="B9" s="108" t="s">
        <v>24</v>
      </c>
      <c r="C9" s="109" t="s">
        <v>25</v>
      </c>
      <c r="D9" s="26" t="s">
        <v>26</v>
      </c>
      <c r="E9" s="110" t="s">
        <v>27</v>
      </c>
      <c r="F9" s="28">
        <v>7500</v>
      </c>
      <c r="G9" s="29">
        <f>F9-(F9*20/100)</f>
        <v>6000</v>
      </c>
      <c r="H9" s="111" t="s">
        <v>22</v>
      </c>
      <c r="I9" s="112" t="s">
        <v>23</v>
      </c>
      <c r="J9" s="112" t="s">
        <v>23</v>
      </c>
      <c r="K9" s="112" t="s">
        <v>23</v>
      </c>
      <c r="L9" s="112" t="s">
        <v>23</v>
      </c>
      <c r="M9" s="113"/>
      <c r="R9" s="23"/>
    </row>
    <row r="10" spans="2:18" ht="39.950000000000003" customHeight="1" x14ac:dyDescent="0.25">
      <c r="B10" s="108" t="s">
        <v>28</v>
      </c>
      <c r="C10" s="109" t="s">
        <v>29</v>
      </c>
      <c r="D10" s="26" t="s">
        <v>30</v>
      </c>
      <c r="E10" s="110" t="s">
        <v>31</v>
      </c>
      <c r="F10" s="28">
        <v>15000</v>
      </c>
      <c r="G10" s="29">
        <f t="shared" ref="G10:G19" si="0">F10-(F10*20/100)</f>
        <v>12000</v>
      </c>
      <c r="H10" s="111" t="s">
        <v>22</v>
      </c>
      <c r="I10" s="112" t="s">
        <v>23</v>
      </c>
      <c r="J10" s="112" t="s">
        <v>23</v>
      </c>
      <c r="K10" s="112" t="s">
        <v>23</v>
      </c>
      <c r="L10" s="112" t="s">
        <v>23</v>
      </c>
      <c r="M10" s="113"/>
      <c r="R10" s="23"/>
    </row>
    <row r="11" spans="2:18" ht="39.950000000000003" customHeight="1" x14ac:dyDescent="0.25">
      <c r="B11" s="108" t="s">
        <v>32</v>
      </c>
      <c r="C11" s="109" t="s">
        <v>33</v>
      </c>
      <c r="D11" s="26" t="s">
        <v>34</v>
      </c>
      <c r="E11" s="114" t="s">
        <v>35</v>
      </c>
      <c r="F11" s="28">
        <v>5000</v>
      </c>
      <c r="G11" s="29">
        <f t="shared" si="0"/>
        <v>4000</v>
      </c>
      <c r="H11" s="111" t="s">
        <v>22</v>
      </c>
      <c r="I11" s="112" t="s">
        <v>23</v>
      </c>
      <c r="J11" s="112" t="s">
        <v>23</v>
      </c>
      <c r="K11" s="112" t="s">
        <v>23</v>
      </c>
      <c r="L11" s="112" t="s">
        <v>23</v>
      </c>
      <c r="M11" s="113"/>
      <c r="R11" s="23"/>
    </row>
    <row r="12" spans="2:18" ht="39.950000000000003" customHeight="1" x14ac:dyDescent="0.25">
      <c r="B12" s="108" t="s">
        <v>36</v>
      </c>
      <c r="C12" s="109" t="s">
        <v>37</v>
      </c>
      <c r="D12" s="26" t="s">
        <v>38</v>
      </c>
      <c r="E12" s="55" t="s">
        <v>39</v>
      </c>
      <c r="F12" s="28">
        <v>4500</v>
      </c>
      <c r="G12" s="28">
        <f t="shared" si="0"/>
        <v>3600</v>
      </c>
      <c r="H12" s="111" t="s">
        <v>22</v>
      </c>
      <c r="I12" s="112" t="s">
        <v>23</v>
      </c>
      <c r="J12" s="112" t="s">
        <v>23</v>
      </c>
      <c r="K12" s="112" t="s">
        <v>23</v>
      </c>
      <c r="L12" s="112" t="s">
        <v>23</v>
      </c>
      <c r="M12" s="113"/>
      <c r="R12" s="35"/>
    </row>
    <row r="13" spans="2:18" ht="39.950000000000003" customHeight="1" x14ac:dyDescent="0.25">
      <c r="B13" s="108" t="s">
        <v>40</v>
      </c>
      <c r="C13" s="109" t="s">
        <v>41</v>
      </c>
      <c r="D13" s="26" t="s">
        <v>42</v>
      </c>
      <c r="E13" s="109" t="s">
        <v>43</v>
      </c>
      <c r="F13" s="28">
        <v>22283</v>
      </c>
      <c r="G13" s="28">
        <f t="shared" si="0"/>
        <v>17826.400000000001</v>
      </c>
      <c r="H13" s="111" t="s">
        <v>22</v>
      </c>
      <c r="I13" s="112" t="s">
        <v>23</v>
      </c>
      <c r="J13" s="112" t="s">
        <v>23</v>
      </c>
      <c r="K13" s="112" t="s">
        <v>23</v>
      </c>
      <c r="L13" s="112" t="s">
        <v>23</v>
      </c>
      <c r="M13" s="113"/>
    </row>
    <row r="14" spans="2:18" ht="39.950000000000003" customHeight="1" x14ac:dyDescent="0.25">
      <c r="B14" s="108" t="s">
        <v>44</v>
      </c>
      <c r="C14" s="109" t="s">
        <v>45</v>
      </c>
      <c r="D14" s="26" t="s">
        <v>46</v>
      </c>
      <c r="E14" s="55" t="s">
        <v>47</v>
      </c>
      <c r="F14" s="28">
        <v>20000</v>
      </c>
      <c r="G14" s="28">
        <f t="shared" si="0"/>
        <v>16000</v>
      </c>
      <c r="H14" s="111" t="s">
        <v>22</v>
      </c>
      <c r="I14" s="112" t="s">
        <v>23</v>
      </c>
      <c r="J14" s="112" t="s">
        <v>23</v>
      </c>
      <c r="K14" s="112" t="s">
        <v>23</v>
      </c>
      <c r="L14" s="112" t="s">
        <v>23</v>
      </c>
      <c r="M14" s="113"/>
    </row>
    <row r="15" spans="2:18" ht="39.950000000000003" customHeight="1" x14ac:dyDescent="0.25">
      <c r="B15" s="108" t="s">
        <v>48</v>
      </c>
      <c r="C15" s="109" t="s">
        <v>49</v>
      </c>
      <c r="D15" s="115" t="s">
        <v>50</v>
      </c>
      <c r="E15" s="109" t="s">
        <v>51</v>
      </c>
      <c r="F15" s="28">
        <v>2000</v>
      </c>
      <c r="G15" s="28">
        <f t="shared" si="0"/>
        <v>1600</v>
      </c>
      <c r="H15" s="111" t="s">
        <v>22</v>
      </c>
      <c r="I15" s="112" t="s">
        <v>23</v>
      </c>
      <c r="J15" s="112" t="s">
        <v>23</v>
      </c>
      <c r="K15" s="112" t="s">
        <v>23</v>
      </c>
      <c r="L15" s="112" t="s">
        <v>23</v>
      </c>
      <c r="M15" s="113"/>
      <c r="R15" s="23"/>
    </row>
    <row r="16" spans="2:18" ht="39.950000000000003" customHeight="1" x14ac:dyDescent="0.25">
      <c r="B16" s="108" t="s">
        <v>52</v>
      </c>
      <c r="C16" s="109" t="s">
        <v>53</v>
      </c>
      <c r="D16" s="116" t="s">
        <v>54</v>
      </c>
      <c r="E16" s="109" t="s">
        <v>55</v>
      </c>
      <c r="F16" s="28">
        <v>2000</v>
      </c>
      <c r="G16" s="28">
        <f t="shared" si="0"/>
        <v>1600</v>
      </c>
      <c r="H16" s="111" t="s">
        <v>22</v>
      </c>
      <c r="I16" s="112" t="s">
        <v>23</v>
      </c>
      <c r="J16" s="112" t="s">
        <v>23</v>
      </c>
      <c r="K16" s="112" t="s">
        <v>23</v>
      </c>
      <c r="L16" s="112" t="s">
        <v>23</v>
      </c>
      <c r="M16" s="113"/>
      <c r="R16" s="23"/>
    </row>
    <row r="17" spans="2:18" ht="39.950000000000003" customHeight="1" x14ac:dyDescent="0.25">
      <c r="B17" s="108" t="s">
        <v>56</v>
      </c>
      <c r="C17" s="109" t="s">
        <v>57</v>
      </c>
      <c r="D17" s="116" t="s">
        <v>58</v>
      </c>
      <c r="E17" s="109" t="s">
        <v>59</v>
      </c>
      <c r="F17" s="28">
        <v>2000</v>
      </c>
      <c r="G17" s="28">
        <f t="shared" si="0"/>
        <v>1600</v>
      </c>
      <c r="H17" s="111" t="s">
        <v>22</v>
      </c>
      <c r="I17" s="112" t="s">
        <v>23</v>
      </c>
      <c r="J17" s="112" t="s">
        <v>23</v>
      </c>
      <c r="K17" s="112" t="s">
        <v>23</v>
      </c>
      <c r="L17" s="112" t="s">
        <v>23</v>
      </c>
      <c r="M17" s="113"/>
      <c r="R17" s="23"/>
    </row>
    <row r="18" spans="2:18" ht="39.950000000000003" customHeight="1" x14ac:dyDescent="0.25">
      <c r="B18" s="108" t="s">
        <v>60</v>
      </c>
      <c r="C18" s="109" t="s">
        <v>61</v>
      </c>
      <c r="D18" s="116" t="s">
        <v>62</v>
      </c>
      <c r="E18" s="109" t="s">
        <v>63</v>
      </c>
      <c r="F18" s="28">
        <v>7476</v>
      </c>
      <c r="G18" s="28">
        <f t="shared" si="0"/>
        <v>5980.8</v>
      </c>
      <c r="H18" s="111" t="s">
        <v>22</v>
      </c>
      <c r="I18" s="112" t="s">
        <v>23</v>
      </c>
      <c r="J18" s="112" t="s">
        <v>23</v>
      </c>
      <c r="K18" s="112" t="s">
        <v>23</v>
      </c>
      <c r="L18" s="112" t="s">
        <v>23</v>
      </c>
      <c r="M18" s="113"/>
      <c r="R18" s="23"/>
    </row>
    <row r="19" spans="2:18" ht="39.950000000000003" customHeight="1" x14ac:dyDescent="0.25">
      <c r="B19" s="108" t="s">
        <v>64</v>
      </c>
      <c r="C19" s="109" t="s">
        <v>65</v>
      </c>
      <c r="D19" s="116" t="s">
        <v>66</v>
      </c>
      <c r="E19" s="109" t="s">
        <v>67</v>
      </c>
      <c r="F19" s="28">
        <v>2000</v>
      </c>
      <c r="G19" s="28">
        <f t="shared" si="0"/>
        <v>1600</v>
      </c>
      <c r="H19" s="111" t="s">
        <v>22</v>
      </c>
      <c r="I19" s="112" t="s">
        <v>23</v>
      </c>
      <c r="J19" s="112" t="s">
        <v>23</v>
      </c>
      <c r="K19" s="112" t="s">
        <v>23</v>
      </c>
      <c r="L19" s="112" t="s">
        <v>23</v>
      </c>
      <c r="M19" s="113"/>
      <c r="R19" s="23"/>
    </row>
    <row r="20" spans="2:18" ht="39.950000000000003" customHeight="1" x14ac:dyDescent="0.25">
      <c r="B20" s="108" t="s">
        <v>68</v>
      </c>
      <c r="C20" s="109" t="s">
        <v>69</v>
      </c>
      <c r="D20" s="39" t="s">
        <v>70</v>
      </c>
      <c r="E20" s="117" t="s">
        <v>71</v>
      </c>
      <c r="F20" s="28">
        <v>78300</v>
      </c>
      <c r="G20" s="28">
        <v>67001</v>
      </c>
      <c r="H20" s="111" t="s">
        <v>22</v>
      </c>
      <c r="I20" s="112" t="s">
        <v>23</v>
      </c>
      <c r="J20" s="112" t="s">
        <v>23</v>
      </c>
      <c r="K20" s="112" t="s">
        <v>23</v>
      </c>
      <c r="L20" s="112" t="s">
        <v>23</v>
      </c>
      <c r="M20" s="113"/>
      <c r="R20" s="35"/>
    </row>
    <row r="21" spans="2:18" ht="39.950000000000003" customHeight="1" x14ac:dyDescent="0.25">
      <c r="B21" s="108" t="s">
        <v>72</v>
      </c>
      <c r="C21" s="109" t="s">
        <v>73</v>
      </c>
      <c r="D21" s="39" t="s">
        <v>74</v>
      </c>
      <c r="E21" s="117" t="s">
        <v>71</v>
      </c>
      <c r="F21" s="28">
        <v>13419</v>
      </c>
      <c r="G21" s="28">
        <v>12780</v>
      </c>
      <c r="H21" s="111" t="s">
        <v>22</v>
      </c>
      <c r="I21" s="112" t="s">
        <v>23</v>
      </c>
      <c r="J21" s="112" t="s">
        <v>23</v>
      </c>
      <c r="K21" s="112" t="s">
        <v>23</v>
      </c>
      <c r="L21" s="112" t="s">
        <v>23</v>
      </c>
      <c r="M21" s="118" t="s">
        <v>75</v>
      </c>
    </row>
    <row r="22" spans="2:18" ht="39.950000000000003" customHeight="1" x14ac:dyDescent="0.25">
      <c r="B22" s="108" t="s">
        <v>77</v>
      </c>
      <c r="C22" s="109" t="s">
        <v>78</v>
      </c>
      <c r="D22" s="39" t="s">
        <v>79</v>
      </c>
      <c r="E22" s="117" t="s">
        <v>80</v>
      </c>
      <c r="F22" s="28">
        <v>43056</v>
      </c>
      <c r="G22" s="28">
        <v>40682</v>
      </c>
      <c r="H22" s="111" t="s">
        <v>22</v>
      </c>
      <c r="I22" s="112" t="s">
        <v>23</v>
      </c>
      <c r="J22" s="112" t="s">
        <v>23</v>
      </c>
      <c r="K22" s="112" t="s">
        <v>23</v>
      </c>
      <c r="L22" s="112" t="s">
        <v>23</v>
      </c>
      <c r="M22" s="113"/>
    </row>
    <row r="23" spans="2:18" ht="39.950000000000003" customHeight="1" x14ac:dyDescent="0.25">
      <c r="B23" s="108" t="s">
        <v>81</v>
      </c>
      <c r="C23" s="109" t="s">
        <v>82</v>
      </c>
      <c r="D23" s="39" t="s">
        <v>83</v>
      </c>
      <c r="E23" s="117" t="s">
        <v>84</v>
      </c>
      <c r="F23" s="28">
        <v>98501</v>
      </c>
      <c r="G23" s="28">
        <v>78801</v>
      </c>
      <c r="H23" s="111" t="s">
        <v>22</v>
      </c>
      <c r="I23" s="112" t="s">
        <v>23</v>
      </c>
      <c r="J23" s="112" t="s">
        <v>23</v>
      </c>
      <c r="K23" s="112" t="s">
        <v>23</v>
      </c>
      <c r="L23" s="112" t="s">
        <v>23</v>
      </c>
      <c r="M23" s="113"/>
      <c r="R23" s="42"/>
    </row>
    <row r="24" spans="2:18" ht="39.950000000000003" customHeight="1" x14ac:dyDescent="0.25">
      <c r="B24" s="108" t="s">
        <v>85</v>
      </c>
      <c r="C24" s="109" t="s">
        <v>86</v>
      </c>
      <c r="D24" s="39" t="s">
        <v>87</v>
      </c>
      <c r="E24" s="119" t="s">
        <v>88</v>
      </c>
      <c r="F24" s="28">
        <v>24576</v>
      </c>
      <c r="G24" s="28">
        <v>19589</v>
      </c>
      <c r="H24" s="111" t="s">
        <v>22</v>
      </c>
      <c r="I24" s="112" t="s">
        <v>23</v>
      </c>
      <c r="J24" s="112" t="s">
        <v>23</v>
      </c>
      <c r="K24" s="112" t="s">
        <v>23</v>
      </c>
      <c r="L24" s="112" t="s">
        <v>23</v>
      </c>
      <c r="M24" s="113"/>
    </row>
    <row r="25" spans="2:18" ht="39.950000000000003" customHeight="1" x14ac:dyDescent="0.25">
      <c r="B25" s="108" t="s">
        <v>89</v>
      </c>
      <c r="C25" s="109" t="s">
        <v>90</v>
      </c>
      <c r="D25" s="39" t="s">
        <v>91</v>
      </c>
      <c r="E25" s="119" t="s">
        <v>88</v>
      </c>
      <c r="F25" s="28">
        <v>21488</v>
      </c>
      <c r="G25" s="28">
        <f t="shared" ref="G25:G29" si="1">F25-(F25*20/100)</f>
        <v>17190.400000000001</v>
      </c>
      <c r="H25" s="111" t="s">
        <v>22</v>
      </c>
      <c r="I25" s="112" t="s">
        <v>23</v>
      </c>
      <c r="J25" s="112" t="s">
        <v>23</v>
      </c>
      <c r="K25" s="112" t="s">
        <v>23</v>
      </c>
      <c r="L25" s="112" t="s">
        <v>23</v>
      </c>
      <c r="M25" s="118" t="s">
        <v>75</v>
      </c>
    </row>
    <row r="26" spans="2:18" ht="39.950000000000003" customHeight="1" x14ac:dyDescent="0.25">
      <c r="B26" s="108" t="s">
        <v>92</v>
      </c>
      <c r="C26" s="109" t="s">
        <v>93</v>
      </c>
      <c r="D26" s="39" t="s">
        <v>94</v>
      </c>
      <c r="E26" s="119" t="s">
        <v>95</v>
      </c>
      <c r="F26" s="28">
        <v>23580</v>
      </c>
      <c r="G26" s="28">
        <f t="shared" si="1"/>
        <v>18864</v>
      </c>
      <c r="H26" s="111" t="s">
        <v>22</v>
      </c>
      <c r="I26" s="112" t="s">
        <v>23</v>
      </c>
      <c r="J26" s="112" t="s">
        <v>23</v>
      </c>
      <c r="K26" s="112" t="s">
        <v>23</v>
      </c>
      <c r="L26" s="112" t="s">
        <v>23</v>
      </c>
      <c r="M26" s="113"/>
    </row>
    <row r="27" spans="2:18" ht="39.950000000000003" customHeight="1" x14ac:dyDescent="0.25">
      <c r="B27" s="108" t="s">
        <v>96</v>
      </c>
      <c r="C27" s="109" t="s">
        <v>97</v>
      </c>
      <c r="D27" s="39" t="s">
        <v>98</v>
      </c>
      <c r="E27" s="119" t="s">
        <v>99</v>
      </c>
      <c r="F27" s="28">
        <v>13093</v>
      </c>
      <c r="G27" s="28">
        <f t="shared" si="1"/>
        <v>10474.4</v>
      </c>
      <c r="H27" s="111" t="s">
        <v>22</v>
      </c>
      <c r="I27" s="112" t="s">
        <v>23</v>
      </c>
      <c r="J27" s="112" t="s">
        <v>23</v>
      </c>
      <c r="K27" s="112" t="s">
        <v>23</v>
      </c>
      <c r="L27" s="112" t="s">
        <v>23</v>
      </c>
      <c r="M27" s="113"/>
    </row>
    <row r="28" spans="2:18" ht="39.950000000000003" customHeight="1" x14ac:dyDescent="0.25">
      <c r="B28" s="108" t="s">
        <v>100</v>
      </c>
      <c r="C28" s="109" t="s">
        <v>101</v>
      </c>
      <c r="D28" s="39" t="s">
        <v>102</v>
      </c>
      <c r="E28" s="114" t="s">
        <v>103</v>
      </c>
      <c r="F28" s="28">
        <v>82113</v>
      </c>
      <c r="G28" s="28">
        <v>66509</v>
      </c>
      <c r="H28" s="111" t="s">
        <v>22</v>
      </c>
      <c r="I28" s="112" t="s">
        <v>23</v>
      </c>
      <c r="J28" s="112" t="s">
        <v>23</v>
      </c>
      <c r="K28" s="112" t="s">
        <v>23</v>
      </c>
      <c r="L28" s="112" t="s">
        <v>23</v>
      </c>
      <c r="M28" s="113"/>
    </row>
    <row r="29" spans="2:18" ht="39.950000000000003" customHeight="1" x14ac:dyDescent="0.25">
      <c r="B29" s="108" t="s">
        <v>104</v>
      </c>
      <c r="C29" s="109" t="s">
        <v>105</v>
      </c>
      <c r="D29" s="39" t="s">
        <v>106</v>
      </c>
      <c r="E29" s="114" t="s">
        <v>103</v>
      </c>
      <c r="F29" s="28">
        <v>1000</v>
      </c>
      <c r="G29" s="28">
        <f t="shared" si="1"/>
        <v>800</v>
      </c>
      <c r="H29" s="111" t="s">
        <v>22</v>
      </c>
      <c r="I29" s="112" t="s">
        <v>23</v>
      </c>
      <c r="J29" s="112" t="s">
        <v>23</v>
      </c>
      <c r="K29" s="112" t="s">
        <v>23</v>
      </c>
      <c r="L29" s="112" t="s">
        <v>23</v>
      </c>
      <c r="M29" s="113"/>
    </row>
    <row r="30" spans="2:18" ht="39.950000000000003" customHeight="1" x14ac:dyDescent="0.25">
      <c r="B30" s="108" t="s">
        <v>107</v>
      </c>
      <c r="C30" s="109" t="s">
        <v>108</v>
      </c>
      <c r="D30" s="45" t="s">
        <v>109</v>
      </c>
      <c r="E30" s="119" t="s">
        <v>110</v>
      </c>
      <c r="F30" s="120">
        <v>161000</v>
      </c>
      <c r="G30" s="28">
        <f>F30-(F30*11.5044/100)</f>
        <v>142477.916</v>
      </c>
      <c r="H30" s="111" t="s">
        <v>23</v>
      </c>
      <c r="I30" s="112" t="s">
        <v>23</v>
      </c>
      <c r="J30" s="112" t="s">
        <v>23</v>
      </c>
      <c r="K30" s="112" t="s">
        <v>23</v>
      </c>
      <c r="L30" s="112" t="s">
        <v>23</v>
      </c>
      <c r="M30" s="121" t="s">
        <v>111</v>
      </c>
    </row>
    <row r="31" spans="2:18" ht="39.950000000000003" customHeight="1" x14ac:dyDescent="0.25">
      <c r="B31" s="108" t="s">
        <v>112</v>
      </c>
      <c r="C31" s="109" t="s">
        <v>113</v>
      </c>
      <c r="D31" s="26" t="s">
        <v>114</v>
      </c>
      <c r="E31" s="110" t="s">
        <v>115</v>
      </c>
      <c r="F31" s="28">
        <v>387</v>
      </c>
      <c r="G31" s="28">
        <f t="shared" ref="G31:G71" si="2">F31-(F31*20/100)</f>
        <v>309.60000000000002</v>
      </c>
      <c r="H31" s="111" t="s">
        <v>22</v>
      </c>
      <c r="I31" s="112" t="s">
        <v>23</v>
      </c>
      <c r="J31" s="112" t="s">
        <v>23</v>
      </c>
      <c r="K31" s="112" t="s">
        <v>23</v>
      </c>
      <c r="L31" s="112" t="s">
        <v>23</v>
      </c>
      <c r="M31" s="113"/>
    </row>
    <row r="32" spans="2:18" ht="39.950000000000003" customHeight="1" x14ac:dyDescent="0.25">
      <c r="B32" s="108" t="s">
        <v>116</v>
      </c>
      <c r="C32" s="109" t="s">
        <v>117</v>
      </c>
      <c r="D32" s="26" t="s">
        <v>118</v>
      </c>
      <c r="E32" s="122" t="s">
        <v>119</v>
      </c>
      <c r="F32" s="28">
        <v>500</v>
      </c>
      <c r="G32" s="28">
        <f t="shared" si="2"/>
        <v>400</v>
      </c>
      <c r="H32" s="111" t="s">
        <v>22</v>
      </c>
      <c r="I32" s="112" t="s">
        <v>23</v>
      </c>
      <c r="J32" s="112" t="s">
        <v>23</v>
      </c>
      <c r="K32" s="112" t="s">
        <v>23</v>
      </c>
      <c r="L32" s="112" t="s">
        <v>23</v>
      </c>
      <c r="M32" s="113"/>
    </row>
    <row r="33" spans="2:18" ht="39.950000000000003" customHeight="1" x14ac:dyDescent="0.25">
      <c r="B33" s="108" t="s">
        <v>120</v>
      </c>
      <c r="C33" s="109" t="s">
        <v>121</v>
      </c>
      <c r="D33" s="26" t="s">
        <v>122</v>
      </c>
      <c r="E33" s="117" t="s">
        <v>123</v>
      </c>
      <c r="F33" s="28">
        <v>108066</v>
      </c>
      <c r="G33" s="28">
        <f t="shared" si="2"/>
        <v>86452.800000000003</v>
      </c>
      <c r="H33" s="111" t="s">
        <v>23</v>
      </c>
      <c r="I33" s="112" t="s">
        <v>23</v>
      </c>
      <c r="J33" s="112" t="s">
        <v>23</v>
      </c>
      <c r="K33" s="112" t="s">
        <v>23</v>
      </c>
      <c r="L33" s="112" t="s">
        <v>23</v>
      </c>
      <c r="M33" s="121" t="s">
        <v>111</v>
      </c>
    </row>
    <row r="34" spans="2:18" ht="39.950000000000003" customHeight="1" x14ac:dyDescent="0.25">
      <c r="B34" s="108" t="s">
        <v>124</v>
      </c>
      <c r="C34" s="109" t="s">
        <v>125</v>
      </c>
      <c r="D34" s="54" t="s">
        <v>126</v>
      </c>
      <c r="E34" s="123" t="s">
        <v>127</v>
      </c>
      <c r="F34" s="28">
        <v>4000</v>
      </c>
      <c r="G34" s="28">
        <f t="shared" si="2"/>
        <v>3200</v>
      </c>
      <c r="H34" s="111" t="s">
        <v>22</v>
      </c>
      <c r="I34" s="112" t="s">
        <v>23</v>
      </c>
      <c r="J34" s="112" t="s">
        <v>23</v>
      </c>
      <c r="K34" s="112" t="s">
        <v>23</v>
      </c>
      <c r="L34" s="112" t="s">
        <v>23</v>
      </c>
      <c r="M34" s="113"/>
      <c r="R34" s="23"/>
    </row>
    <row r="35" spans="2:18" ht="39.950000000000003" customHeight="1" x14ac:dyDescent="0.25">
      <c r="B35" s="108" t="s">
        <v>128</v>
      </c>
      <c r="C35" s="109" t="s">
        <v>129</v>
      </c>
      <c r="D35" s="115" t="s">
        <v>130</v>
      </c>
      <c r="E35" s="109" t="s">
        <v>131</v>
      </c>
      <c r="F35" s="28">
        <v>5000</v>
      </c>
      <c r="G35" s="28">
        <f t="shared" si="2"/>
        <v>4000</v>
      </c>
      <c r="H35" s="111" t="s">
        <v>22</v>
      </c>
      <c r="I35" s="112" t="s">
        <v>23</v>
      </c>
      <c r="J35" s="112" t="s">
        <v>23</v>
      </c>
      <c r="K35" s="112" t="s">
        <v>23</v>
      </c>
      <c r="L35" s="112" t="s">
        <v>23</v>
      </c>
      <c r="M35" s="113"/>
      <c r="R35" s="23"/>
    </row>
    <row r="36" spans="2:18" ht="39.950000000000003" customHeight="1" x14ac:dyDescent="0.25">
      <c r="B36" s="108" t="s">
        <v>132</v>
      </c>
      <c r="C36" s="109" t="s">
        <v>133</v>
      </c>
      <c r="D36" s="124" t="s">
        <v>134</v>
      </c>
      <c r="E36" s="119" t="s">
        <v>135</v>
      </c>
      <c r="F36" s="28">
        <v>3000</v>
      </c>
      <c r="G36" s="28">
        <f t="shared" si="2"/>
        <v>2400</v>
      </c>
      <c r="H36" s="111" t="s">
        <v>22</v>
      </c>
      <c r="I36" s="112" t="s">
        <v>23</v>
      </c>
      <c r="J36" s="112" t="s">
        <v>23</v>
      </c>
      <c r="K36" s="112" t="s">
        <v>23</v>
      </c>
      <c r="L36" s="112" t="s">
        <v>23</v>
      </c>
      <c r="M36" s="113"/>
      <c r="R36" s="23"/>
    </row>
    <row r="37" spans="2:18" ht="39.950000000000003" customHeight="1" x14ac:dyDescent="0.25">
      <c r="B37" s="108" t="s">
        <v>136</v>
      </c>
      <c r="C37" s="109" t="s">
        <v>137</v>
      </c>
      <c r="D37" s="54" t="s">
        <v>138</v>
      </c>
      <c r="E37" s="55" t="s">
        <v>139</v>
      </c>
      <c r="F37" s="28">
        <v>3000</v>
      </c>
      <c r="G37" s="28">
        <f t="shared" si="2"/>
        <v>2400</v>
      </c>
      <c r="H37" s="111" t="s">
        <v>22</v>
      </c>
      <c r="I37" s="112" t="s">
        <v>23</v>
      </c>
      <c r="J37" s="112" t="s">
        <v>23</v>
      </c>
      <c r="K37" s="112" t="s">
        <v>23</v>
      </c>
      <c r="L37" s="112" t="s">
        <v>23</v>
      </c>
      <c r="M37" s="113"/>
      <c r="R37" s="23"/>
    </row>
    <row r="38" spans="2:18" ht="39.950000000000003" customHeight="1" x14ac:dyDescent="0.25">
      <c r="B38" s="108" t="s">
        <v>140</v>
      </c>
      <c r="C38" s="109" t="s">
        <v>141</v>
      </c>
      <c r="D38" s="115" t="s">
        <v>142</v>
      </c>
      <c r="E38" s="109" t="s">
        <v>143</v>
      </c>
      <c r="F38" s="28">
        <v>3000</v>
      </c>
      <c r="G38" s="28">
        <f t="shared" si="2"/>
        <v>2400</v>
      </c>
      <c r="H38" s="111" t="s">
        <v>22</v>
      </c>
      <c r="I38" s="112" t="s">
        <v>23</v>
      </c>
      <c r="J38" s="112" t="s">
        <v>23</v>
      </c>
      <c r="K38" s="112" t="s">
        <v>23</v>
      </c>
      <c r="L38" s="112" t="s">
        <v>23</v>
      </c>
      <c r="M38" s="113"/>
      <c r="R38" s="23"/>
    </row>
    <row r="39" spans="2:18" ht="52.5" customHeight="1" x14ac:dyDescent="0.25">
      <c r="B39" s="108" t="s">
        <v>144</v>
      </c>
      <c r="C39" s="109" t="s">
        <v>145</v>
      </c>
      <c r="D39" s="115" t="s">
        <v>146</v>
      </c>
      <c r="E39" s="109" t="s">
        <v>147</v>
      </c>
      <c r="F39" s="28">
        <v>6000</v>
      </c>
      <c r="G39" s="28">
        <f t="shared" si="2"/>
        <v>4800</v>
      </c>
      <c r="H39" s="111" t="s">
        <v>22</v>
      </c>
      <c r="I39" s="112" t="s">
        <v>23</v>
      </c>
      <c r="J39" s="112" t="s">
        <v>23</v>
      </c>
      <c r="K39" s="112" t="s">
        <v>23</v>
      </c>
      <c r="L39" s="112" t="s">
        <v>23</v>
      </c>
      <c r="M39" s="113"/>
      <c r="R39" s="23"/>
    </row>
    <row r="40" spans="2:18" ht="39.950000000000003" customHeight="1" x14ac:dyDescent="0.25">
      <c r="B40" s="108" t="s">
        <v>148</v>
      </c>
      <c r="C40" s="109" t="s">
        <v>149</v>
      </c>
      <c r="D40" s="54" t="s">
        <v>150</v>
      </c>
      <c r="E40" s="55" t="s">
        <v>151</v>
      </c>
      <c r="F40" s="28">
        <v>6780</v>
      </c>
      <c r="G40" s="28">
        <f t="shared" si="2"/>
        <v>5424</v>
      </c>
      <c r="H40" s="111" t="s">
        <v>22</v>
      </c>
      <c r="I40" s="112" t="s">
        <v>23</v>
      </c>
      <c r="J40" s="112" t="s">
        <v>23</v>
      </c>
      <c r="K40" s="112" t="s">
        <v>23</v>
      </c>
      <c r="L40" s="112" t="s">
        <v>23</v>
      </c>
      <c r="M40" s="113"/>
      <c r="R40" s="23"/>
    </row>
    <row r="41" spans="2:18" ht="39.950000000000003" customHeight="1" x14ac:dyDescent="0.25">
      <c r="B41" s="108" t="s">
        <v>152</v>
      </c>
      <c r="C41" s="109" t="s">
        <v>153</v>
      </c>
      <c r="D41" s="125" t="s">
        <v>154</v>
      </c>
      <c r="E41" s="117" t="s">
        <v>155</v>
      </c>
      <c r="F41" s="28">
        <v>3900</v>
      </c>
      <c r="G41" s="28">
        <f t="shared" si="2"/>
        <v>3120</v>
      </c>
      <c r="H41" s="111" t="s">
        <v>22</v>
      </c>
      <c r="I41" s="112" t="s">
        <v>23</v>
      </c>
      <c r="J41" s="112" t="s">
        <v>23</v>
      </c>
      <c r="K41" s="112" t="s">
        <v>23</v>
      </c>
      <c r="L41" s="112" t="s">
        <v>23</v>
      </c>
      <c r="M41" s="113"/>
      <c r="R41" s="35"/>
    </row>
    <row r="42" spans="2:18" ht="39.950000000000003" customHeight="1" x14ac:dyDescent="0.25">
      <c r="B42" s="108" t="s">
        <v>156</v>
      </c>
      <c r="C42" s="109" t="s">
        <v>157</v>
      </c>
      <c r="D42" s="126" t="s">
        <v>158</v>
      </c>
      <c r="E42" s="117" t="s">
        <v>159</v>
      </c>
      <c r="F42" s="28">
        <v>7500</v>
      </c>
      <c r="G42" s="28">
        <f t="shared" si="2"/>
        <v>6000</v>
      </c>
      <c r="H42" s="111" t="s">
        <v>22</v>
      </c>
      <c r="I42" s="112" t="s">
        <v>23</v>
      </c>
      <c r="J42" s="112" t="s">
        <v>23</v>
      </c>
      <c r="K42" s="112" t="s">
        <v>23</v>
      </c>
      <c r="L42" s="112" t="s">
        <v>23</v>
      </c>
      <c r="M42" s="113"/>
    </row>
    <row r="43" spans="2:18" ht="39.950000000000003" customHeight="1" x14ac:dyDescent="0.25">
      <c r="B43" s="108" t="s">
        <v>160</v>
      </c>
      <c r="C43" s="109" t="s">
        <v>161</v>
      </c>
      <c r="D43" s="127" t="s">
        <v>162</v>
      </c>
      <c r="E43" s="117" t="s">
        <v>163</v>
      </c>
      <c r="F43" s="28">
        <v>7500</v>
      </c>
      <c r="G43" s="28">
        <f t="shared" si="2"/>
        <v>6000</v>
      </c>
      <c r="H43" s="111" t="s">
        <v>22</v>
      </c>
      <c r="I43" s="112" t="s">
        <v>23</v>
      </c>
      <c r="J43" s="112" t="s">
        <v>23</v>
      </c>
      <c r="K43" s="112" t="s">
        <v>23</v>
      </c>
      <c r="L43" s="112" t="s">
        <v>23</v>
      </c>
      <c r="M43" s="113"/>
    </row>
    <row r="44" spans="2:18" ht="39.950000000000003" customHeight="1" x14ac:dyDescent="0.25">
      <c r="B44" s="108" t="s">
        <v>164</v>
      </c>
      <c r="C44" s="109" t="s">
        <v>165</v>
      </c>
      <c r="D44" s="26" t="s">
        <v>166</v>
      </c>
      <c r="E44" s="110" t="s">
        <v>167</v>
      </c>
      <c r="F44" s="28">
        <v>6725</v>
      </c>
      <c r="G44" s="28">
        <f t="shared" si="2"/>
        <v>5380</v>
      </c>
      <c r="H44" s="111" t="s">
        <v>22</v>
      </c>
      <c r="I44" s="112" t="s">
        <v>23</v>
      </c>
      <c r="J44" s="112" t="s">
        <v>23</v>
      </c>
      <c r="K44" s="112" t="s">
        <v>23</v>
      </c>
      <c r="L44" s="112" t="s">
        <v>23</v>
      </c>
      <c r="M44" s="113"/>
    </row>
    <row r="45" spans="2:18" ht="39.950000000000003" customHeight="1" x14ac:dyDescent="0.25">
      <c r="B45" s="108" t="s">
        <v>168</v>
      </c>
      <c r="C45" s="109" t="s">
        <v>169</v>
      </c>
      <c r="D45" s="26" t="s">
        <v>170</v>
      </c>
      <c r="E45" s="55" t="s">
        <v>171</v>
      </c>
      <c r="F45" s="28">
        <v>17900</v>
      </c>
      <c r="G45" s="28">
        <f t="shared" si="2"/>
        <v>14320</v>
      </c>
      <c r="H45" s="111" t="s">
        <v>22</v>
      </c>
      <c r="I45" s="112" t="s">
        <v>23</v>
      </c>
      <c r="J45" s="112" t="s">
        <v>23</v>
      </c>
      <c r="K45" s="112" t="s">
        <v>23</v>
      </c>
      <c r="L45" s="112" t="s">
        <v>23</v>
      </c>
      <c r="M45" s="113"/>
    </row>
    <row r="46" spans="2:18" ht="39.950000000000003" customHeight="1" x14ac:dyDescent="0.25">
      <c r="B46" s="108" t="s">
        <v>172</v>
      </c>
      <c r="C46" s="109" t="s">
        <v>173</v>
      </c>
      <c r="D46" s="26" t="s">
        <v>174</v>
      </c>
      <c r="E46" s="55" t="s">
        <v>175</v>
      </c>
      <c r="F46" s="28">
        <v>4500</v>
      </c>
      <c r="G46" s="28">
        <f t="shared" si="2"/>
        <v>3600</v>
      </c>
      <c r="H46" s="111" t="s">
        <v>22</v>
      </c>
      <c r="I46" s="112" t="s">
        <v>23</v>
      </c>
      <c r="J46" s="112" t="s">
        <v>23</v>
      </c>
      <c r="K46" s="112" t="s">
        <v>23</v>
      </c>
      <c r="L46" s="112" t="s">
        <v>23</v>
      </c>
      <c r="M46" s="113"/>
    </row>
    <row r="47" spans="2:18" ht="39.950000000000003" customHeight="1" x14ac:dyDescent="0.25">
      <c r="B47" s="108" t="s">
        <v>176</v>
      </c>
      <c r="C47" s="109" t="s">
        <v>177</v>
      </c>
      <c r="D47" s="26" t="s">
        <v>178</v>
      </c>
      <c r="E47" s="55" t="s">
        <v>179</v>
      </c>
      <c r="F47" s="28">
        <v>5310</v>
      </c>
      <c r="G47" s="28">
        <f t="shared" si="2"/>
        <v>4248</v>
      </c>
      <c r="H47" s="111" t="s">
        <v>22</v>
      </c>
      <c r="I47" s="112" t="s">
        <v>23</v>
      </c>
      <c r="J47" s="112" t="s">
        <v>23</v>
      </c>
      <c r="K47" s="112" t="s">
        <v>23</v>
      </c>
      <c r="L47" s="112" t="s">
        <v>23</v>
      </c>
      <c r="M47" s="113"/>
    </row>
    <row r="48" spans="2:18" ht="39.950000000000003" customHeight="1" x14ac:dyDescent="0.25">
      <c r="B48" s="108" t="s">
        <v>180</v>
      </c>
      <c r="C48" s="109" t="s">
        <v>181</v>
      </c>
      <c r="D48" s="26" t="s">
        <v>182</v>
      </c>
      <c r="E48" s="55" t="s">
        <v>183</v>
      </c>
      <c r="F48" s="28">
        <v>1399</v>
      </c>
      <c r="G48" s="28">
        <f t="shared" si="2"/>
        <v>1119.2</v>
      </c>
      <c r="H48" s="111" t="s">
        <v>22</v>
      </c>
      <c r="I48" s="112" t="s">
        <v>23</v>
      </c>
      <c r="J48" s="112" t="s">
        <v>23</v>
      </c>
      <c r="K48" s="112" t="s">
        <v>23</v>
      </c>
      <c r="L48" s="112" t="s">
        <v>23</v>
      </c>
      <c r="M48" s="113"/>
    </row>
    <row r="49" spans="2:23" ht="39.950000000000003" customHeight="1" x14ac:dyDescent="0.25">
      <c r="B49" s="108" t="s">
        <v>184</v>
      </c>
      <c r="C49" s="109" t="s">
        <v>185</v>
      </c>
      <c r="D49" s="26" t="s">
        <v>186</v>
      </c>
      <c r="E49" s="55" t="s">
        <v>187</v>
      </c>
      <c r="F49" s="28">
        <v>22000</v>
      </c>
      <c r="G49" s="28">
        <f t="shared" si="2"/>
        <v>17600</v>
      </c>
      <c r="H49" s="111" t="s">
        <v>22</v>
      </c>
      <c r="I49" s="112" t="s">
        <v>23</v>
      </c>
      <c r="J49" s="112" t="s">
        <v>23</v>
      </c>
      <c r="K49" s="112" t="s">
        <v>23</v>
      </c>
      <c r="L49" s="112" t="s">
        <v>23</v>
      </c>
      <c r="M49" s="113"/>
    </row>
    <row r="50" spans="2:23" ht="39.950000000000003" customHeight="1" x14ac:dyDescent="0.25">
      <c r="B50" s="108" t="s">
        <v>188</v>
      </c>
      <c r="C50" s="109" t="s">
        <v>189</v>
      </c>
      <c r="D50" s="26" t="s">
        <v>190</v>
      </c>
      <c r="E50" s="55" t="s">
        <v>183</v>
      </c>
      <c r="F50" s="28">
        <v>441189</v>
      </c>
      <c r="G50" s="28">
        <f t="shared" si="2"/>
        <v>352951.2</v>
      </c>
      <c r="H50" s="111" t="s">
        <v>23</v>
      </c>
      <c r="I50" s="112" t="s">
        <v>23</v>
      </c>
      <c r="J50" s="112" t="s">
        <v>23</v>
      </c>
      <c r="K50" s="112" t="s">
        <v>23</v>
      </c>
      <c r="L50" s="112" t="s">
        <v>23</v>
      </c>
      <c r="M50" s="121" t="s">
        <v>111</v>
      </c>
    </row>
    <row r="51" spans="2:23" ht="39.950000000000003" customHeight="1" x14ac:dyDescent="0.25">
      <c r="B51" s="108" t="s">
        <v>191</v>
      </c>
      <c r="C51" s="109" t="s">
        <v>192</v>
      </c>
      <c r="D51" s="60" t="s">
        <v>193</v>
      </c>
      <c r="E51" s="128" t="s">
        <v>194</v>
      </c>
      <c r="F51" s="28">
        <v>2875</v>
      </c>
      <c r="G51" s="28">
        <f t="shared" si="2"/>
        <v>2300</v>
      </c>
      <c r="H51" s="111" t="s">
        <v>22</v>
      </c>
      <c r="I51" s="112" t="s">
        <v>23</v>
      </c>
      <c r="J51" s="112" t="s">
        <v>23</v>
      </c>
      <c r="K51" s="112" t="s">
        <v>23</v>
      </c>
      <c r="L51" s="112" t="s">
        <v>23</v>
      </c>
      <c r="M51" s="113"/>
      <c r="R51" s="23"/>
      <c r="S51" s="62"/>
      <c r="T51" s="62"/>
      <c r="U51" s="62"/>
      <c r="V51" s="62"/>
      <c r="W51" s="62"/>
    </row>
    <row r="52" spans="2:23" ht="39.950000000000003" customHeight="1" x14ac:dyDescent="0.25">
      <c r="B52" s="108" t="s">
        <v>195</v>
      </c>
      <c r="C52" s="109" t="s">
        <v>196</v>
      </c>
      <c r="D52" s="60" t="s">
        <v>197</v>
      </c>
      <c r="E52" s="119" t="s">
        <v>198</v>
      </c>
      <c r="F52" s="28">
        <v>4360</v>
      </c>
      <c r="G52" s="28">
        <f t="shared" si="2"/>
        <v>3488</v>
      </c>
      <c r="H52" s="111" t="s">
        <v>22</v>
      </c>
      <c r="I52" s="112" t="s">
        <v>23</v>
      </c>
      <c r="J52" s="112" t="s">
        <v>23</v>
      </c>
      <c r="K52" s="112" t="s">
        <v>23</v>
      </c>
      <c r="L52" s="112" t="s">
        <v>23</v>
      </c>
      <c r="M52" s="113"/>
      <c r="R52" s="23"/>
      <c r="S52" s="62"/>
      <c r="T52" s="62"/>
      <c r="U52" s="62"/>
      <c r="V52" s="62"/>
      <c r="W52" s="62"/>
    </row>
    <row r="53" spans="2:23" ht="39.950000000000003" customHeight="1" x14ac:dyDescent="0.25">
      <c r="B53" s="108" t="s">
        <v>199</v>
      </c>
      <c r="C53" s="109" t="s">
        <v>200</v>
      </c>
      <c r="D53" s="60" t="s">
        <v>201</v>
      </c>
      <c r="E53" s="119" t="s">
        <v>202</v>
      </c>
      <c r="F53" s="28">
        <v>4000</v>
      </c>
      <c r="G53" s="28">
        <f t="shared" si="2"/>
        <v>3200</v>
      </c>
      <c r="H53" s="111" t="s">
        <v>22</v>
      </c>
      <c r="I53" s="112" t="s">
        <v>23</v>
      </c>
      <c r="J53" s="112" t="s">
        <v>23</v>
      </c>
      <c r="K53" s="112" t="s">
        <v>23</v>
      </c>
      <c r="L53" s="112" t="s">
        <v>23</v>
      </c>
      <c r="M53" s="113"/>
      <c r="R53" s="23"/>
      <c r="S53" s="62"/>
      <c r="T53" s="62"/>
      <c r="U53" s="62"/>
      <c r="V53" s="62"/>
      <c r="W53" s="62"/>
    </row>
    <row r="54" spans="2:23" ht="39.950000000000003" customHeight="1" x14ac:dyDescent="0.25">
      <c r="B54" s="108" t="s">
        <v>203</v>
      </c>
      <c r="C54" s="109" t="s">
        <v>204</v>
      </c>
      <c r="D54" s="60" t="s">
        <v>205</v>
      </c>
      <c r="E54" s="119" t="s">
        <v>206</v>
      </c>
      <c r="F54" s="28">
        <v>13160</v>
      </c>
      <c r="G54" s="28">
        <f t="shared" si="2"/>
        <v>10528</v>
      </c>
      <c r="H54" s="111" t="s">
        <v>22</v>
      </c>
      <c r="I54" s="112" t="s">
        <v>23</v>
      </c>
      <c r="J54" s="112" t="s">
        <v>23</v>
      </c>
      <c r="K54" s="112" t="s">
        <v>23</v>
      </c>
      <c r="L54" s="112" t="s">
        <v>23</v>
      </c>
      <c r="M54" s="113"/>
      <c r="R54" s="23"/>
      <c r="S54" s="62"/>
      <c r="T54" s="62"/>
      <c r="U54" s="62"/>
      <c r="V54" s="62"/>
      <c r="W54" s="62"/>
    </row>
    <row r="55" spans="2:23" ht="39.950000000000003" customHeight="1" x14ac:dyDescent="0.25">
      <c r="B55" s="108" t="s">
        <v>207</v>
      </c>
      <c r="C55" s="109" t="s">
        <v>208</v>
      </c>
      <c r="D55" s="60" t="s">
        <v>209</v>
      </c>
      <c r="E55" s="119" t="s">
        <v>210</v>
      </c>
      <c r="F55" s="28">
        <v>9481</v>
      </c>
      <c r="G55" s="28">
        <f t="shared" si="2"/>
        <v>7584.8</v>
      </c>
      <c r="H55" s="111" t="s">
        <v>22</v>
      </c>
      <c r="I55" s="112" t="s">
        <v>23</v>
      </c>
      <c r="J55" s="112" t="s">
        <v>23</v>
      </c>
      <c r="K55" s="112" t="s">
        <v>23</v>
      </c>
      <c r="L55" s="112" t="s">
        <v>23</v>
      </c>
      <c r="M55" s="113"/>
      <c r="R55" s="23"/>
      <c r="S55" s="62"/>
      <c r="T55" s="62"/>
      <c r="U55" s="62"/>
      <c r="V55" s="62"/>
      <c r="W55" s="62"/>
    </row>
    <row r="56" spans="2:23" ht="39.950000000000003" customHeight="1" x14ac:dyDescent="0.25">
      <c r="B56" s="108" t="s">
        <v>211</v>
      </c>
      <c r="C56" s="109" t="s">
        <v>212</v>
      </c>
      <c r="D56" s="60" t="s">
        <v>213</v>
      </c>
      <c r="E56" s="119" t="s">
        <v>214</v>
      </c>
      <c r="F56" s="28">
        <v>5163</v>
      </c>
      <c r="G56" s="28">
        <f t="shared" si="2"/>
        <v>4130.3999999999996</v>
      </c>
      <c r="H56" s="111" t="s">
        <v>22</v>
      </c>
      <c r="I56" s="112" t="s">
        <v>23</v>
      </c>
      <c r="J56" s="112" t="s">
        <v>23</v>
      </c>
      <c r="K56" s="112" t="s">
        <v>23</v>
      </c>
      <c r="L56" s="112" t="s">
        <v>23</v>
      </c>
      <c r="M56" s="113"/>
      <c r="R56" s="23"/>
      <c r="S56" s="62"/>
      <c r="T56" s="62"/>
      <c r="U56" s="62"/>
      <c r="V56" s="62"/>
      <c r="W56" s="62"/>
    </row>
    <row r="57" spans="2:23" ht="39.950000000000003" customHeight="1" x14ac:dyDescent="0.25">
      <c r="B57" s="108" t="s">
        <v>215</v>
      </c>
      <c r="C57" s="109" t="s">
        <v>216</v>
      </c>
      <c r="D57" s="60" t="s">
        <v>217</v>
      </c>
      <c r="E57" s="109" t="s">
        <v>218</v>
      </c>
      <c r="F57" s="28">
        <v>10428</v>
      </c>
      <c r="G57" s="28">
        <f t="shared" si="2"/>
        <v>8342.4</v>
      </c>
      <c r="H57" s="111" t="s">
        <v>22</v>
      </c>
      <c r="I57" s="112" t="s">
        <v>23</v>
      </c>
      <c r="J57" s="112" t="s">
        <v>23</v>
      </c>
      <c r="K57" s="112" t="s">
        <v>23</v>
      </c>
      <c r="L57" s="112" t="s">
        <v>23</v>
      </c>
      <c r="M57" s="113"/>
      <c r="R57" s="23"/>
      <c r="S57" s="62"/>
      <c r="T57" s="62"/>
      <c r="U57" s="62"/>
      <c r="V57" s="62"/>
      <c r="W57" s="62"/>
    </row>
    <row r="58" spans="2:23" ht="39.950000000000003" customHeight="1" x14ac:dyDescent="0.25">
      <c r="B58" s="108" t="s">
        <v>219</v>
      </c>
      <c r="C58" s="109" t="s">
        <v>220</v>
      </c>
      <c r="D58" s="129" t="s">
        <v>221</v>
      </c>
      <c r="E58" s="55" t="s">
        <v>222</v>
      </c>
      <c r="F58" s="64">
        <v>19400</v>
      </c>
      <c r="G58" s="28">
        <f>F58-(F58*20/100)</f>
        <v>15520</v>
      </c>
      <c r="H58" s="111" t="s">
        <v>22</v>
      </c>
      <c r="I58" s="112" t="s">
        <v>23</v>
      </c>
      <c r="J58" s="112" t="s">
        <v>23</v>
      </c>
      <c r="K58" s="112" t="s">
        <v>23</v>
      </c>
      <c r="L58" s="112" t="s">
        <v>23</v>
      </c>
      <c r="M58" s="130"/>
      <c r="R58" s="23"/>
      <c r="S58" s="62"/>
      <c r="T58" s="62"/>
      <c r="U58" s="62"/>
      <c r="V58" s="62"/>
      <c r="W58" s="62"/>
    </row>
    <row r="59" spans="2:23" ht="39.950000000000003" customHeight="1" x14ac:dyDescent="0.25">
      <c r="B59" s="108" t="s">
        <v>223</v>
      </c>
      <c r="C59" s="109" t="s">
        <v>224</v>
      </c>
      <c r="D59" s="60" t="s">
        <v>225</v>
      </c>
      <c r="E59" s="109" t="s">
        <v>226</v>
      </c>
      <c r="F59" s="28">
        <v>3000</v>
      </c>
      <c r="G59" s="28">
        <f t="shared" si="2"/>
        <v>2400</v>
      </c>
      <c r="H59" s="111" t="s">
        <v>22</v>
      </c>
      <c r="I59" s="112" t="s">
        <v>23</v>
      </c>
      <c r="J59" s="112" t="s">
        <v>23</v>
      </c>
      <c r="K59" s="112" t="s">
        <v>23</v>
      </c>
      <c r="L59" s="112" t="s">
        <v>23</v>
      </c>
      <c r="M59" s="113"/>
      <c r="R59" s="23"/>
      <c r="S59" s="62"/>
      <c r="T59" s="62"/>
      <c r="U59" s="62"/>
      <c r="V59" s="62"/>
      <c r="W59" s="62"/>
    </row>
    <row r="60" spans="2:23" ht="39.950000000000003" customHeight="1" x14ac:dyDescent="0.25">
      <c r="B60" s="108" t="s">
        <v>227</v>
      </c>
      <c r="C60" s="109" t="s">
        <v>228</v>
      </c>
      <c r="D60" s="131" t="s">
        <v>229</v>
      </c>
      <c r="E60" s="55" t="s">
        <v>230</v>
      </c>
      <c r="F60" s="92">
        <v>4000</v>
      </c>
      <c r="G60" s="28">
        <f t="shared" si="2"/>
        <v>3200</v>
      </c>
      <c r="H60" s="111" t="s">
        <v>22</v>
      </c>
      <c r="I60" s="112" t="s">
        <v>23</v>
      </c>
      <c r="J60" s="112" t="s">
        <v>23</v>
      </c>
      <c r="K60" s="112" t="s">
        <v>23</v>
      </c>
      <c r="L60" s="112" t="s">
        <v>23</v>
      </c>
      <c r="M60" s="130"/>
      <c r="R60" s="67"/>
      <c r="S60" s="62"/>
      <c r="T60" s="62"/>
      <c r="U60" s="62"/>
      <c r="V60" s="62"/>
      <c r="W60" s="62"/>
    </row>
    <row r="61" spans="2:23" ht="39.950000000000003" customHeight="1" x14ac:dyDescent="0.25">
      <c r="B61" s="108" t="s">
        <v>231</v>
      </c>
      <c r="C61" s="109" t="s">
        <v>232</v>
      </c>
      <c r="D61" s="54" t="s">
        <v>363</v>
      </c>
      <c r="E61" s="128" t="s">
        <v>362</v>
      </c>
      <c r="F61" s="92">
        <v>45000</v>
      </c>
      <c r="G61" s="28">
        <f t="shared" si="2"/>
        <v>36000</v>
      </c>
      <c r="H61" s="111" t="s">
        <v>22</v>
      </c>
      <c r="I61" s="112" t="s">
        <v>23</v>
      </c>
      <c r="J61" s="112" t="s">
        <v>23</v>
      </c>
      <c r="K61" s="112" t="s">
        <v>23</v>
      </c>
      <c r="L61" s="112" t="s">
        <v>23</v>
      </c>
      <c r="M61" s="130"/>
      <c r="R61" s="68"/>
      <c r="S61" s="62"/>
      <c r="T61" s="62"/>
      <c r="U61" s="62"/>
      <c r="V61" s="69"/>
      <c r="W61" s="62"/>
    </row>
    <row r="62" spans="2:23" ht="39.950000000000003" customHeight="1" x14ac:dyDescent="0.25">
      <c r="B62" s="108" t="s">
        <v>233</v>
      </c>
      <c r="C62" s="109" t="s">
        <v>234</v>
      </c>
      <c r="D62" s="26" t="s">
        <v>235</v>
      </c>
      <c r="E62" s="110" t="s">
        <v>236</v>
      </c>
      <c r="F62" s="92">
        <v>10000</v>
      </c>
      <c r="G62" s="28">
        <f t="shared" si="2"/>
        <v>8000</v>
      </c>
      <c r="H62" s="111" t="s">
        <v>22</v>
      </c>
      <c r="I62" s="112" t="s">
        <v>23</v>
      </c>
      <c r="J62" s="112" t="s">
        <v>23</v>
      </c>
      <c r="K62" s="112" t="s">
        <v>23</v>
      </c>
      <c r="L62" s="112" t="s">
        <v>23</v>
      </c>
      <c r="M62" s="130"/>
      <c r="R62" s="67"/>
      <c r="S62" s="62"/>
      <c r="T62" s="62"/>
      <c r="U62" s="62"/>
      <c r="V62" s="62"/>
      <c r="W62" s="62"/>
    </row>
    <row r="63" spans="2:23" ht="39.950000000000003" customHeight="1" x14ac:dyDescent="0.25">
      <c r="B63" s="108" t="s">
        <v>237</v>
      </c>
      <c r="C63" s="109" t="s">
        <v>238</v>
      </c>
      <c r="D63" s="26" t="s">
        <v>239</v>
      </c>
      <c r="E63" s="110" t="s">
        <v>240</v>
      </c>
      <c r="F63" s="92">
        <v>2500</v>
      </c>
      <c r="G63" s="28">
        <f t="shared" si="2"/>
        <v>2000</v>
      </c>
      <c r="H63" s="111" t="s">
        <v>22</v>
      </c>
      <c r="I63" s="112" t="s">
        <v>23</v>
      </c>
      <c r="J63" s="112" t="s">
        <v>23</v>
      </c>
      <c r="K63" s="112" t="s">
        <v>23</v>
      </c>
      <c r="L63" s="112" t="s">
        <v>23</v>
      </c>
      <c r="M63" s="130"/>
      <c r="R63" s="67"/>
      <c r="S63" s="62"/>
      <c r="T63" s="62"/>
      <c r="U63" s="62"/>
      <c r="V63" s="62"/>
      <c r="W63" s="62"/>
    </row>
    <row r="64" spans="2:23" ht="39.950000000000003" customHeight="1" x14ac:dyDescent="0.25">
      <c r="B64" s="108" t="s">
        <v>241</v>
      </c>
      <c r="C64" s="109" t="s">
        <v>242</v>
      </c>
      <c r="D64" s="26" t="s">
        <v>243</v>
      </c>
      <c r="E64" s="110" t="s">
        <v>244</v>
      </c>
      <c r="F64" s="92">
        <v>5000</v>
      </c>
      <c r="G64" s="28">
        <f t="shared" si="2"/>
        <v>4000</v>
      </c>
      <c r="H64" s="111" t="s">
        <v>22</v>
      </c>
      <c r="I64" s="112" t="s">
        <v>23</v>
      </c>
      <c r="J64" s="112" t="s">
        <v>23</v>
      </c>
      <c r="K64" s="112" t="s">
        <v>23</v>
      </c>
      <c r="L64" s="112" t="s">
        <v>23</v>
      </c>
      <c r="M64" s="130"/>
      <c r="R64" s="67"/>
      <c r="S64" s="62"/>
      <c r="T64" s="62"/>
      <c r="U64" s="62"/>
      <c r="V64" s="62"/>
      <c r="W64" s="62"/>
    </row>
    <row r="65" spans="2:23" ht="39.950000000000003" customHeight="1" x14ac:dyDescent="0.25">
      <c r="B65" s="108" t="s">
        <v>245</v>
      </c>
      <c r="C65" s="109" t="s">
        <v>246</v>
      </c>
      <c r="D65" s="26" t="s">
        <v>247</v>
      </c>
      <c r="E65" s="110" t="s">
        <v>248</v>
      </c>
      <c r="F65" s="120">
        <v>4000</v>
      </c>
      <c r="G65" s="28">
        <f t="shared" si="2"/>
        <v>3200</v>
      </c>
      <c r="H65" s="111" t="s">
        <v>22</v>
      </c>
      <c r="I65" s="112" t="s">
        <v>23</v>
      </c>
      <c r="J65" s="112" t="s">
        <v>23</v>
      </c>
      <c r="K65" s="112" t="s">
        <v>23</v>
      </c>
      <c r="L65" s="112" t="s">
        <v>23</v>
      </c>
      <c r="M65" s="121"/>
      <c r="R65" s="70"/>
      <c r="S65" s="62"/>
      <c r="T65" s="62"/>
      <c r="U65" s="62"/>
      <c r="V65" s="62"/>
      <c r="W65" s="62"/>
    </row>
    <row r="66" spans="2:23" ht="39.950000000000003" customHeight="1" x14ac:dyDescent="0.25">
      <c r="B66" s="108" t="s">
        <v>249</v>
      </c>
      <c r="C66" s="109" t="s">
        <v>250</v>
      </c>
      <c r="D66" s="26" t="s">
        <v>251</v>
      </c>
      <c r="E66" s="117" t="s">
        <v>252</v>
      </c>
      <c r="F66" s="120">
        <v>5055</v>
      </c>
      <c r="G66" s="28">
        <f t="shared" si="2"/>
        <v>4044</v>
      </c>
      <c r="H66" s="111" t="s">
        <v>22</v>
      </c>
      <c r="I66" s="112" t="s">
        <v>23</v>
      </c>
      <c r="J66" s="112" t="s">
        <v>23</v>
      </c>
      <c r="K66" s="112" t="s">
        <v>23</v>
      </c>
      <c r="L66" s="112" t="s">
        <v>23</v>
      </c>
      <c r="M66" s="121"/>
      <c r="R66" s="70"/>
      <c r="S66" s="62"/>
      <c r="T66" s="62"/>
      <c r="U66" s="62"/>
      <c r="V66" s="62"/>
      <c r="W66" s="62"/>
    </row>
    <row r="67" spans="2:23" ht="39.950000000000003" customHeight="1" x14ac:dyDescent="0.25">
      <c r="B67" s="108" t="s">
        <v>253</v>
      </c>
      <c r="C67" s="109" t="s">
        <v>254</v>
      </c>
      <c r="D67" s="26" t="s">
        <v>255</v>
      </c>
      <c r="E67" s="117" t="s">
        <v>256</v>
      </c>
      <c r="F67" s="120">
        <v>5500</v>
      </c>
      <c r="G67" s="28">
        <f t="shared" si="2"/>
        <v>4400</v>
      </c>
      <c r="H67" s="111" t="s">
        <v>22</v>
      </c>
      <c r="I67" s="112" t="s">
        <v>23</v>
      </c>
      <c r="J67" s="112" t="s">
        <v>23</v>
      </c>
      <c r="K67" s="112" t="s">
        <v>23</v>
      </c>
      <c r="L67" s="112" t="s">
        <v>23</v>
      </c>
      <c r="M67" s="130"/>
      <c r="R67" s="70"/>
      <c r="S67" s="62"/>
      <c r="T67" s="62"/>
      <c r="U67" s="62"/>
      <c r="V67" s="62"/>
      <c r="W67" s="62"/>
    </row>
    <row r="68" spans="2:23" ht="39.950000000000003" customHeight="1" x14ac:dyDescent="0.25">
      <c r="B68" s="108" t="s">
        <v>257</v>
      </c>
      <c r="C68" s="109" t="s">
        <v>258</v>
      </c>
      <c r="D68" s="26" t="s">
        <v>259</v>
      </c>
      <c r="E68" s="55" t="s">
        <v>260</v>
      </c>
      <c r="F68" s="120">
        <v>15500</v>
      </c>
      <c r="G68" s="28">
        <f>F68-(F68*11.5044/100)</f>
        <v>13716.817999999999</v>
      </c>
      <c r="H68" s="111" t="s">
        <v>22</v>
      </c>
      <c r="I68" s="112" t="s">
        <v>23</v>
      </c>
      <c r="J68" s="112" t="s">
        <v>23</v>
      </c>
      <c r="K68" s="112" t="s">
        <v>23</v>
      </c>
      <c r="L68" s="112" t="s">
        <v>23</v>
      </c>
      <c r="M68" s="130"/>
      <c r="R68" s="71"/>
      <c r="S68" s="62"/>
      <c r="T68" s="62"/>
      <c r="U68" s="62"/>
      <c r="V68" s="62"/>
      <c r="W68" s="62"/>
    </row>
    <row r="69" spans="2:23" ht="39.950000000000003" customHeight="1" x14ac:dyDescent="0.25">
      <c r="B69" s="108" t="s">
        <v>261</v>
      </c>
      <c r="C69" s="109" t="s">
        <v>262</v>
      </c>
      <c r="D69" s="26" t="s">
        <v>263</v>
      </c>
      <c r="E69" s="109" t="s">
        <v>264</v>
      </c>
      <c r="F69" s="120">
        <v>96589</v>
      </c>
      <c r="G69" s="28">
        <f>F69-(F69*11.5044/100)</f>
        <v>85477.015083999999</v>
      </c>
      <c r="H69" s="111" t="s">
        <v>22</v>
      </c>
      <c r="I69" s="112" t="s">
        <v>23</v>
      </c>
      <c r="J69" s="112" t="s">
        <v>23</v>
      </c>
      <c r="K69" s="112" t="s">
        <v>23</v>
      </c>
      <c r="L69" s="112" t="s">
        <v>23</v>
      </c>
      <c r="M69" s="121" t="s">
        <v>265</v>
      </c>
    </row>
    <row r="70" spans="2:23" ht="39.950000000000003" customHeight="1" x14ac:dyDescent="0.25">
      <c r="B70" s="108" t="s">
        <v>266</v>
      </c>
      <c r="C70" s="109" t="s">
        <v>267</v>
      </c>
      <c r="D70" s="26" t="s">
        <v>268</v>
      </c>
      <c r="E70" s="55" t="s">
        <v>269</v>
      </c>
      <c r="F70" s="120">
        <v>3500</v>
      </c>
      <c r="G70" s="28">
        <f t="shared" si="2"/>
        <v>2800</v>
      </c>
      <c r="H70" s="111" t="s">
        <v>22</v>
      </c>
      <c r="I70" s="112" t="s">
        <v>23</v>
      </c>
      <c r="J70" s="112" t="s">
        <v>23</v>
      </c>
      <c r="K70" s="112" t="s">
        <v>23</v>
      </c>
      <c r="L70" s="112" t="s">
        <v>23</v>
      </c>
      <c r="M70" s="130"/>
    </row>
    <row r="71" spans="2:23" ht="39.950000000000003" customHeight="1" x14ac:dyDescent="0.25">
      <c r="B71" s="108" t="s">
        <v>270</v>
      </c>
      <c r="C71" s="109" t="s">
        <v>271</v>
      </c>
      <c r="D71" s="26" t="s">
        <v>272</v>
      </c>
      <c r="E71" s="55" t="s">
        <v>273</v>
      </c>
      <c r="F71" s="120">
        <v>14500</v>
      </c>
      <c r="G71" s="28">
        <f t="shared" si="2"/>
        <v>11600</v>
      </c>
      <c r="H71" s="111" t="s">
        <v>22</v>
      </c>
      <c r="I71" s="112" t="s">
        <v>23</v>
      </c>
      <c r="J71" s="112" t="s">
        <v>23</v>
      </c>
      <c r="K71" s="112" t="s">
        <v>23</v>
      </c>
      <c r="L71" s="112" t="s">
        <v>23</v>
      </c>
      <c r="M71" s="130"/>
    </row>
    <row r="72" spans="2:23" ht="39.950000000000003" customHeight="1" x14ac:dyDescent="0.25">
      <c r="B72" s="108" t="s">
        <v>274</v>
      </c>
      <c r="C72" s="109" t="s">
        <v>275</v>
      </c>
      <c r="D72" s="26" t="s">
        <v>276</v>
      </c>
      <c r="E72" s="132" t="s">
        <v>277</v>
      </c>
      <c r="F72" s="120">
        <v>17605</v>
      </c>
      <c r="G72" s="28">
        <f>F72-(F72*11.5044/100)</f>
        <v>15579.650379999999</v>
      </c>
      <c r="H72" s="111" t="s">
        <v>22</v>
      </c>
      <c r="I72" s="112" t="s">
        <v>23</v>
      </c>
      <c r="J72" s="112" t="s">
        <v>23</v>
      </c>
      <c r="K72" s="112" t="s">
        <v>23</v>
      </c>
      <c r="L72" s="112" t="s">
        <v>23</v>
      </c>
      <c r="M72" s="130"/>
    </row>
    <row r="73" spans="2:23" ht="39.950000000000003" customHeight="1" x14ac:dyDescent="0.25">
      <c r="B73" s="108" t="s">
        <v>278</v>
      </c>
      <c r="C73" s="109" t="s">
        <v>279</v>
      </c>
      <c r="D73" s="45" t="s">
        <v>280</v>
      </c>
      <c r="E73" s="109" t="s">
        <v>264</v>
      </c>
      <c r="F73" s="120">
        <v>118816</v>
      </c>
      <c r="G73" s="120">
        <v>118816</v>
      </c>
      <c r="H73" s="109" t="s">
        <v>23</v>
      </c>
      <c r="I73" s="109" t="s">
        <v>23</v>
      </c>
      <c r="J73" s="109" t="s">
        <v>23</v>
      </c>
      <c r="K73" s="109" t="s">
        <v>23</v>
      </c>
      <c r="L73" s="109" t="s">
        <v>23</v>
      </c>
      <c r="M73" s="121" t="s">
        <v>265</v>
      </c>
    </row>
    <row r="74" spans="2:23" ht="39.950000000000003" customHeight="1" x14ac:dyDescent="0.25">
      <c r="B74" s="108" t="s">
        <v>281</v>
      </c>
      <c r="C74" s="109" t="s">
        <v>282</v>
      </c>
      <c r="D74" s="26" t="s">
        <v>283</v>
      </c>
      <c r="E74" s="110" t="s">
        <v>284</v>
      </c>
      <c r="F74" s="120">
        <v>17200</v>
      </c>
      <c r="G74" s="28">
        <f t="shared" ref="G74:G91" si="3">F74-(F74*20/100)</f>
        <v>13760</v>
      </c>
      <c r="H74" s="111" t="s">
        <v>22</v>
      </c>
      <c r="I74" s="112" t="s">
        <v>23</v>
      </c>
      <c r="J74" s="112" t="s">
        <v>23</v>
      </c>
      <c r="K74" s="112" t="s">
        <v>23</v>
      </c>
      <c r="L74" s="112" t="s">
        <v>23</v>
      </c>
      <c r="M74" s="130"/>
    </row>
    <row r="75" spans="2:23" ht="39.950000000000003" customHeight="1" x14ac:dyDescent="0.25">
      <c r="B75" s="108" t="s">
        <v>285</v>
      </c>
      <c r="C75" s="109" t="s">
        <v>286</v>
      </c>
      <c r="D75" s="26" t="s">
        <v>287</v>
      </c>
      <c r="E75" s="110" t="s">
        <v>288</v>
      </c>
      <c r="F75" s="120">
        <v>6140</v>
      </c>
      <c r="G75" s="28">
        <f t="shared" si="3"/>
        <v>4912</v>
      </c>
      <c r="H75" s="111" t="s">
        <v>22</v>
      </c>
      <c r="I75" s="112" t="s">
        <v>23</v>
      </c>
      <c r="J75" s="112" t="s">
        <v>23</v>
      </c>
      <c r="K75" s="112" t="s">
        <v>23</v>
      </c>
      <c r="L75" s="112" t="s">
        <v>23</v>
      </c>
      <c r="M75" s="130"/>
    </row>
    <row r="76" spans="2:23" ht="39.950000000000003" customHeight="1" x14ac:dyDescent="0.25">
      <c r="B76" s="108" t="s">
        <v>289</v>
      </c>
      <c r="C76" s="109" t="s">
        <v>290</v>
      </c>
      <c r="D76" s="26" t="s">
        <v>291</v>
      </c>
      <c r="E76" s="123" t="s">
        <v>292</v>
      </c>
      <c r="F76" s="120">
        <v>4680</v>
      </c>
      <c r="G76" s="28">
        <f t="shared" si="3"/>
        <v>3744</v>
      </c>
      <c r="H76" s="111" t="s">
        <v>22</v>
      </c>
      <c r="I76" s="112" t="s">
        <v>23</v>
      </c>
      <c r="J76" s="112" t="s">
        <v>23</v>
      </c>
      <c r="K76" s="112" t="s">
        <v>23</v>
      </c>
      <c r="L76" s="112" t="s">
        <v>23</v>
      </c>
      <c r="M76" s="130"/>
    </row>
    <row r="77" spans="2:23" ht="39.950000000000003" customHeight="1" x14ac:dyDescent="0.25">
      <c r="B77" s="108" t="s">
        <v>293</v>
      </c>
      <c r="C77" s="109" t="s">
        <v>294</v>
      </c>
      <c r="D77" s="26" t="s">
        <v>295</v>
      </c>
      <c r="E77" s="55" t="s">
        <v>296</v>
      </c>
      <c r="F77" s="120">
        <v>8410</v>
      </c>
      <c r="G77" s="28">
        <f t="shared" si="3"/>
        <v>6728</v>
      </c>
      <c r="H77" s="111" t="s">
        <v>22</v>
      </c>
      <c r="I77" s="112" t="s">
        <v>23</v>
      </c>
      <c r="J77" s="112" t="s">
        <v>23</v>
      </c>
      <c r="K77" s="112" t="s">
        <v>23</v>
      </c>
      <c r="L77" s="112" t="s">
        <v>23</v>
      </c>
      <c r="M77" s="130"/>
    </row>
    <row r="78" spans="2:23" ht="51.75" customHeight="1" x14ac:dyDescent="0.25">
      <c r="B78" s="108" t="s">
        <v>297</v>
      </c>
      <c r="C78" s="109" t="s">
        <v>298</v>
      </c>
      <c r="D78" s="26" t="s">
        <v>299</v>
      </c>
      <c r="E78" s="55" t="s">
        <v>300</v>
      </c>
      <c r="F78" s="120">
        <v>7978</v>
      </c>
      <c r="G78" s="28">
        <f t="shared" si="3"/>
        <v>6382.4</v>
      </c>
      <c r="H78" s="111" t="s">
        <v>22</v>
      </c>
      <c r="I78" s="112" t="s">
        <v>23</v>
      </c>
      <c r="J78" s="112" t="s">
        <v>23</v>
      </c>
      <c r="K78" s="112" t="s">
        <v>23</v>
      </c>
      <c r="L78" s="112" t="s">
        <v>23</v>
      </c>
      <c r="M78" s="130"/>
    </row>
    <row r="79" spans="2:23" ht="39.950000000000003" customHeight="1" x14ac:dyDescent="0.25">
      <c r="B79" s="108" t="s">
        <v>301</v>
      </c>
      <c r="C79" s="109" t="s">
        <v>302</v>
      </c>
      <c r="D79" s="26" t="s">
        <v>303</v>
      </c>
      <c r="E79" s="55" t="s">
        <v>304</v>
      </c>
      <c r="F79" s="120">
        <v>2750</v>
      </c>
      <c r="G79" s="28">
        <f t="shared" si="3"/>
        <v>2200</v>
      </c>
      <c r="H79" s="111" t="s">
        <v>22</v>
      </c>
      <c r="I79" s="112" t="s">
        <v>23</v>
      </c>
      <c r="J79" s="112" t="s">
        <v>23</v>
      </c>
      <c r="K79" s="112" t="s">
        <v>23</v>
      </c>
      <c r="L79" s="112" t="s">
        <v>23</v>
      </c>
      <c r="M79" s="130"/>
    </row>
    <row r="80" spans="2:23" ht="39.950000000000003" customHeight="1" x14ac:dyDescent="0.25">
      <c r="B80" s="108" t="s">
        <v>305</v>
      </c>
      <c r="C80" s="109" t="s">
        <v>306</v>
      </c>
      <c r="D80" s="26" t="s">
        <v>307</v>
      </c>
      <c r="E80" s="55" t="s">
        <v>308</v>
      </c>
      <c r="F80" s="120">
        <v>4050</v>
      </c>
      <c r="G80" s="28">
        <f t="shared" si="3"/>
        <v>3240</v>
      </c>
      <c r="H80" s="111" t="s">
        <v>22</v>
      </c>
      <c r="I80" s="112" t="s">
        <v>23</v>
      </c>
      <c r="J80" s="112" t="s">
        <v>23</v>
      </c>
      <c r="K80" s="112" t="s">
        <v>23</v>
      </c>
      <c r="L80" s="112" t="s">
        <v>23</v>
      </c>
      <c r="M80" s="130"/>
    </row>
    <row r="81" spans="2:18" ht="39.950000000000003" customHeight="1" x14ac:dyDescent="0.25">
      <c r="B81" s="108" t="s">
        <v>309</v>
      </c>
      <c r="C81" s="109" t="s">
        <v>310</v>
      </c>
      <c r="D81" s="26" t="s">
        <v>311</v>
      </c>
      <c r="E81" s="55" t="s">
        <v>312</v>
      </c>
      <c r="F81" s="120">
        <v>3000</v>
      </c>
      <c r="G81" s="28">
        <f t="shared" si="3"/>
        <v>2400</v>
      </c>
      <c r="H81" s="111" t="s">
        <v>22</v>
      </c>
      <c r="I81" s="112" t="s">
        <v>23</v>
      </c>
      <c r="J81" s="112" t="s">
        <v>23</v>
      </c>
      <c r="K81" s="112" t="s">
        <v>23</v>
      </c>
      <c r="L81" s="112" t="s">
        <v>23</v>
      </c>
      <c r="M81" s="130"/>
    </row>
    <row r="82" spans="2:18" ht="39.950000000000003" customHeight="1" x14ac:dyDescent="0.25">
      <c r="B82" s="108" t="s">
        <v>313</v>
      </c>
      <c r="C82" s="109" t="s">
        <v>314</v>
      </c>
      <c r="D82" s="26" t="s">
        <v>315</v>
      </c>
      <c r="E82" s="55" t="s">
        <v>316</v>
      </c>
      <c r="F82" s="120">
        <v>9750</v>
      </c>
      <c r="G82" s="28">
        <f t="shared" si="3"/>
        <v>7800</v>
      </c>
      <c r="H82" s="111" t="s">
        <v>23</v>
      </c>
      <c r="I82" s="112" t="s">
        <v>23</v>
      </c>
      <c r="J82" s="112" t="s">
        <v>23</v>
      </c>
      <c r="K82" s="112" t="s">
        <v>23</v>
      </c>
      <c r="L82" s="112" t="s">
        <v>23</v>
      </c>
      <c r="M82" s="121" t="s">
        <v>111</v>
      </c>
    </row>
    <row r="83" spans="2:18" ht="39.950000000000003" customHeight="1" x14ac:dyDescent="0.25">
      <c r="B83" s="108" t="s">
        <v>317</v>
      </c>
      <c r="C83" s="109" t="s">
        <v>318</v>
      </c>
      <c r="D83" s="26" t="s">
        <v>319</v>
      </c>
      <c r="E83" s="55" t="s">
        <v>320</v>
      </c>
      <c r="F83" s="120">
        <v>10353</v>
      </c>
      <c r="G83" s="28">
        <f t="shared" si="3"/>
        <v>8282.4</v>
      </c>
      <c r="H83" s="111" t="s">
        <v>22</v>
      </c>
      <c r="I83" s="112" t="s">
        <v>23</v>
      </c>
      <c r="J83" s="112" t="s">
        <v>23</v>
      </c>
      <c r="K83" s="112" t="s">
        <v>23</v>
      </c>
      <c r="L83" s="112" t="s">
        <v>23</v>
      </c>
      <c r="M83" s="130"/>
    </row>
    <row r="84" spans="2:18" ht="39.950000000000003" customHeight="1" x14ac:dyDescent="0.25">
      <c r="B84" s="108" t="s">
        <v>321</v>
      </c>
      <c r="C84" s="109" t="s">
        <v>322</v>
      </c>
      <c r="D84" s="26" t="s">
        <v>323</v>
      </c>
      <c r="E84" s="55" t="s">
        <v>324</v>
      </c>
      <c r="F84" s="120">
        <v>1000</v>
      </c>
      <c r="G84" s="28">
        <f t="shared" si="3"/>
        <v>800</v>
      </c>
      <c r="H84" s="111" t="s">
        <v>22</v>
      </c>
      <c r="I84" s="112" t="s">
        <v>23</v>
      </c>
      <c r="J84" s="112" t="s">
        <v>23</v>
      </c>
      <c r="K84" s="112" t="s">
        <v>23</v>
      </c>
      <c r="L84" s="112" t="s">
        <v>23</v>
      </c>
      <c r="M84" s="130"/>
    </row>
    <row r="85" spans="2:18" ht="39.950000000000003" customHeight="1" x14ac:dyDescent="0.25">
      <c r="B85" s="108" t="s">
        <v>325</v>
      </c>
      <c r="C85" s="109" t="s">
        <v>326</v>
      </c>
      <c r="D85" s="115" t="s">
        <v>327</v>
      </c>
      <c r="E85" s="123" t="s">
        <v>328</v>
      </c>
      <c r="F85" s="120">
        <v>15000</v>
      </c>
      <c r="G85" s="28">
        <f t="shared" si="3"/>
        <v>12000</v>
      </c>
      <c r="H85" s="111" t="s">
        <v>22</v>
      </c>
      <c r="I85" s="112" t="s">
        <v>23</v>
      </c>
      <c r="J85" s="112" t="s">
        <v>23</v>
      </c>
      <c r="K85" s="112" t="s">
        <v>23</v>
      </c>
      <c r="L85" s="112" t="s">
        <v>23</v>
      </c>
      <c r="M85" s="121"/>
    </row>
    <row r="86" spans="2:18" ht="39.950000000000003" customHeight="1" x14ac:dyDescent="0.2">
      <c r="B86" s="108" t="s">
        <v>329</v>
      </c>
      <c r="C86" s="109" t="s">
        <v>330</v>
      </c>
      <c r="D86" s="26" t="s">
        <v>331</v>
      </c>
      <c r="E86" s="117" t="s">
        <v>332</v>
      </c>
      <c r="F86" s="74">
        <v>12300</v>
      </c>
      <c r="G86" s="28">
        <f t="shared" si="3"/>
        <v>9840</v>
      </c>
      <c r="H86" s="111" t="s">
        <v>22</v>
      </c>
      <c r="I86" s="112" t="s">
        <v>23</v>
      </c>
      <c r="J86" s="112" t="s">
        <v>23</v>
      </c>
      <c r="K86" s="112" t="s">
        <v>23</v>
      </c>
      <c r="L86" s="112" t="s">
        <v>23</v>
      </c>
      <c r="M86" s="121"/>
      <c r="O86" s="75"/>
      <c r="P86" s="75"/>
    </row>
    <row r="87" spans="2:18" ht="39.950000000000003" customHeight="1" x14ac:dyDescent="0.2">
      <c r="B87" s="108" t="s">
        <v>333</v>
      </c>
      <c r="C87" s="109" t="s">
        <v>334</v>
      </c>
      <c r="D87" s="26" t="s">
        <v>335</v>
      </c>
      <c r="E87" s="123" t="s">
        <v>336</v>
      </c>
      <c r="F87" s="74">
        <v>4000</v>
      </c>
      <c r="G87" s="28">
        <f t="shared" si="3"/>
        <v>3200</v>
      </c>
      <c r="H87" s="111" t="s">
        <v>22</v>
      </c>
      <c r="I87" s="112" t="s">
        <v>23</v>
      </c>
      <c r="J87" s="112" t="s">
        <v>23</v>
      </c>
      <c r="K87" s="112" t="s">
        <v>23</v>
      </c>
      <c r="L87" s="112" t="s">
        <v>23</v>
      </c>
      <c r="M87" s="121"/>
      <c r="O87" s="75"/>
      <c r="P87" s="75"/>
    </row>
    <row r="88" spans="2:18" ht="39.950000000000003" customHeight="1" x14ac:dyDescent="0.2">
      <c r="B88" s="108" t="s">
        <v>337</v>
      </c>
      <c r="C88" s="109" t="s">
        <v>338</v>
      </c>
      <c r="D88" s="26" t="s">
        <v>339</v>
      </c>
      <c r="E88" s="133" t="s">
        <v>340</v>
      </c>
      <c r="F88" s="74">
        <v>8000</v>
      </c>
      <c r="G88" s="28">
        <f t="shared" si="3"/>
        <v>6400</v>
      </c>
      <c r="H88" s="111" t="s">
        <v>22</v>
      </c>
      <c r="I88" s="112" t="s">
        <v>23</v>
      </c>
      <c r="J88" s="112" t="s">
        <v>23</v>
      </c>
      <c r="K88" s="112" t="s">
        <v>23</v>
      </c>
      <c r="L88" s="112" t="s">
        <v>23</v>
      </c>
      <c r="M88" s="121"/>
      <c r="O88" s="75"/>
      <c r="P88" s="75"/>
    </row>
    <row r="89" spans="2:18" ht="39.950000000000003" customHeight="1" x14ac:dyDescent="0.2">
      <c r="B89" s="108" t="s">
        <v>341</v>
      </c>
      <c r="C89" s="109" t="s">
        <v>342</v>
      </c>
      <c r="D89" s="26" t="s">
        <v>343</v>
      </c>
      <c r="E89" s="109" t="s">
        <v>344</v>
      </c>
      <c r="F89" s="74">
        <v>1450</v>
      </c>
      <c r="G89" s="28">
        <f t="shared" si="3"/>
        <v>1160</v>
      </c>
      <c r="H89" s="111" t="s">
        <v>22</v>
      </c>
      <c r="I89" s="112" t="s">
        <v>23</v>
      </c>
      <c r="J89" s="112" t="s">
        <v>23</v>
      </c>
      <c r="K89" s="112" t="s">
        <v>23</v>
      </c>
      <c r="L89" s="112" t="s">
        <v>23</v>
      </c>
      <c r="M89" s="121"/>
      <c r="O89" s="75"/>
      <c r="P89" s="75"/>
    </row>
    <row r="90" spans="2:18" ht="39.950000000000003" customHeight="1" x14ac:dyDescent="0.2">
      <c r="B90" s="108" t="s">
        <v>345</v>
      </c>
      <c r="C90" s="109" t="s">
        <v>346</v>
      </c>
      <c r="D90" s="26" t="s">
        <v>347</v>
      </c>
      <c r="E90" s="114" t="s">
        <v>348</v>
      </c>
      <c r="F90" s="74">
        <v>95076</v>
      </c>
      <c r="G90" s="28">
        <f t="shared" si="3"/>
        <v>76060.800000000003</v>
      </c>
      <c r="H90" s="111" t="s">
        <v>22</v>
      </c>
      <c r="I90" s="112" t="s">
        <v>23</v>
      </c>
      <c r="J90" s="112" t="s">
        <v>23</v>
      </c>
      <c r="K90" s="112" t="s">
        <v>23</v>
      </c>
      <c r="L90" s="112" t="s">
        <v>23</v>
      </c>
      <c r="M90" s="121"/>
      <c r="O90" s="75"/>
      <c r="P90" s="75"/>
    </row>
    <row r="91" spans="2:18" ht="39.950000000000003" customHeight="1" x14ac:dyDescent="0.2">
      <c r="B91" s="108" t="s">
        <v>349</v>
      </c>
      <c r="C91" s="109" t="s">
        <v>350</v>
      </c>
      <c r="D91" s="26" t="s">
        <v>351</v>
      </c>
      <c r="E91" s="133" t="s">
        <v>352</v>
      </c>
      <c r="F91" s="74">
        <v>24900</v>
      </c>
      <c r="G91" s="28">
        <f t="shared" si="3"/>
        <v>19920</v>
      </c>
      <c r="H91" s="111" t="s">
        <v>22</v>
      </c>
      <c r="I91" s="112" t="s">
        <v>23</v>
      </c>
      <c r="J91" s="112" t="s">
        <v>23</v>
      </c>
      <c r="K91" s="112" t="s">
        <v>23</v>
      </c>
      <c r="L91" s="112" t="s">
        <v>23</v>
      </c>
      <c r="M91" s="121"/>
      <c r="O91" s="75"/>
      <c r="P91" s="75"/>
    </row>
    <row r="92" spans="2:18" ht="39.950000000000003" customHeight="1" thickBot="1" x14ac:dyDescent="0.25">
      <c r="B92" s="134" t="s">
        <v>353</v>
      </c>
      <c r="C92" s="135" t="s">
        <v>354</v>
      </c>
      <c r="D92" s="136" t="s">
        <v>355</v>
      </c>
      <c r="E92" s="137" t="s">
        <v>356</v>
      </c>
      <c r="F92" s="138">
        <v>10930</v>
      </c>
      <c r="G92" s="83">
        <f>F92-(F92*4.7625/100)</f>
        <v>10409.45875</v>
      </c>
      <c r="H92" s="137" t="s">
        <v>22</v>
      </c>
      <c r="I92" s="135" t="s">
        <v>23</v>
      </c>
      <c r="J92" s="135" t="s">
        <v>23</v>
      </c>
      <c r="K92" s="135" t="s">
        <v>23</v>
      </c>
      <c r="L92" s="135" t="s">
        <v>23</v>
      </c>
      <c r="M92" s="139"/>
      <c r="R92" s="85"/>
    </row>
    <row r="95" spans="2:18" x14ac:dyDescent="0.2">
      <c r="B95" s="86"/>
      <c r="C95" s="86"/>
      <c r="D95" s="87"/>
      <c r="E95" s="87"/>
      <c r="F95" s="87"/>
      <c r="G95" s="87"/>
      <c r="H95" s="87"/>
      <c r="J95" s="87"/>
      <c r="K95" s="86" t="s">
        <v>357</v>
      </c>
      <c r="L95" s="87"/>
    </row>
    <row r="96" spans="2:18" x14ac:dyDescent="0.2">
      <c r="B96" s="86"/>
      <c r="C96" s="86"/>
      <c r="H96" s="88" t="s">
        <v>358</v>
      </c>
      <c r="J96" s="87"/>
      <c r="K96" s="87"/>
      <c r="L96" s="87"/>
    </row>
    <row r="97" spans="2:12" x14ac:dyDescent="0.2">
      <c r="B97" s="89" t="s">
        <v>359</v>
      </c>
      <c r="C97" s="86"/>
      <c r="D97" s="90"/>
      <c r="E97" s="87"/>
      <c r="J97" s="87"/>
      <c r="K97" s="87"/>
      <c r="L97" s="87"/>
    </row>
    <row r="98" spans="2:12" x14ac:dyDescent="0.2">
      <c r="B98" s="86"/>
      <c r="C98" s="86"/>
      <c r="D98" s="87"/>
      <c r="E98" s="87"/>
      <c r="J98" s="87"/>
      <c r="K98" s="87"/>
      <c r="L98" s="87"/>
    </row>
    <row r="99" spans="2:12" x14ac:dyDescent="0.2">
      <c r="B99" s="86"/>
      <c r="C99" s="86"/>
      <c r="D99" s="87"/>
      <c r="E99" s="87"/>
    </row>
  </sheetData>
  <autoFilter ref="B7:M85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W99"/>
  <sheetViews>
    <sheetView tabSelected="1" workbookViewId="0">
      <pane ySplit="7" topLeftCell="A8" activePane="bottomLeft" state="frozen"/>
      <selection pane="bottomLeft" activeCell="R7" sqref="R7"/>
    </sheetView>
  </sheetViews>
  <sheetFormatPr defaultRowHeight="12.75" x14ac:dyDescent="0.25"/>
  <cols>
    <col min="1" max="1" width="0.5703125" style="6" customWidth="1"/>
    <col min="2" max="2" width="5.42578125" style="6" customWidth="1"/>
    <col min="3" max="3" width="10.7109375" style="5" customWidth="1"/>
    <col min="4" max="4" width="19.7109375" style="5" customWidth="1"/>
    <col min="5" max="5" width="10.85546875" style="4" customWidth="1"/>
    <col min="6" max="6" width="11.28515625" style="8" customWidth="1"/>
    <col min="7" max="7" width="11.5703125" style="8" customWidth="1"/>
    <col min="8" max="8" width="12.140625" style="4" customWidth="1"/>
    <col min="9" max="12" width="9.7109375" style="5" customWidth="1"/>
    <col min="13" max="13" width="20.140625" style="5" customWidth="1"/>
    <col min="14" max="14" width="1.5703125" style="6" customWidth="1"/>
    <col min="15" max="15" width="9.140625" style="6" customWidth="1"/>
    <col min="16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0</v>
      </c>
      <c r="C1" s="2"/>
      <c r="D1" s="3"/>
      <c r="E1" s="3"/>
      <c r="F1" s="3"/>
      <c r="G1" s="3"/>
    </row>
    <row r="2" spans="2:18" ht="15.75" x14ac:dyDescent="0.25">
      <c r="B2" s="1" t="s">
        <v>1</v>
      </c>
      <c r="C2" s="2"/>
      <c r="D2" s="3"/>
      <c r="E2" s="3"/>
      <c r="F2" s="3"/>
      <c r="G2" s="3"/>
    </row>
    <row r="3" spans="2:18" ht="15.75" x14ac:dyDescent="0.25">
      <c r="B3" s="1" t="s">
        <v>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</v>
      </c>
      <c r="H5" s="11" t="s">
        <v>4</v>
      </c>
      <c r="I5" s="12" t="s">
        <v>5</v>
      </c>
      <c r="K5" s="142" t="s">
        <v>360</v>
      </c>
    </row>
    <row r="6" spans="2:18" ht="13.5" thickBot="1" x14ac:dyDescent="0.3"/>
    <row r="7" spans="2:18" ht="85.5" customHeight="1" thickBot="1" x14ac:dyDescent="0.3">
      <c r="B7" s="98" t="s">
        <v>6</v>
      </c>
      <c r="C7" s="99" t="s">
        <v>7</v>
      </c>
      <c r="D7" s="99" t="s">
        <v>8</v>
      </c>
      <c r="E7" s="99" t="s">
        <v>9</v>
      </c>
      <c r="F7" s="100" t="s">
        <v>10</v>
      </c>
      <c r="G7" s="100" t="s">
        <v>11</v>
      </c>
      <c r="H7" s="99" t="s">
        <v>12</v>
      </c>
      <c r="I7" s="99" t="s">
        <v>13</v>
      </c>
      <c r="J7" s="99" t="s">
        <v>14</v>
      </c>
      <c r="K7" s="99" t="s">
        <v>15</v>
      </c>
      <c r="L7" s="99" t="s">
        <v>16</v>
      </c>
      <c r="M7" s="101" t="s">
        <v>17</v>
      </c>
      <c r="N7" s="13"/>
      <c r="O7" s="13"/>
      <c r="P7" s="13"/>
    </row>
    <row r="8" spans="2:18" ht="39.950000000000003" hidden="1" customHeight="1" x14ac:dyDescent="0.25">
      <c r="B8" s="14" t="s">
        <v>18</v>
      </c>
      <c r="C8" s="15" t="s">
        <v>19</v>
      </c>
      <c r="D8" s="16" t="s">
        <v>20</v>
      </c>
      <c r="E8" s="17" t="s">
        <v>21</v>
      </c>
      <c r="F8" s="18">
        <v>12364</v>
      </c>
      <c r="G8" s="19">
        <f>F8-(F8*20/100)</f>
        <v>9891.2000000000007</v>
      </c>
      <c r="H8" s="20" t="s">
        <v>22</v>
      </c>
      <c r="I8" s="21" t="s">
        <v>23</v>
      </c>
      <c r="J8" s="21" t="s">
        <v>23</v>
      </c>
      <c r="K8" s="21" t="s">
        <v>23</v>
      </c>
      <c r="L8" s="21" t="s">
        <v>23</v>
      </c>
      <c r="M8" s="22"/>
      <c r="R8" s="23"/>
    </row>
    <row r="9" spans="2:18" ht="39.950000000000003" hidden="1" customHeight="1" x14ac:dyDescent="0.25">
      <c r="B9" s="24" t="s">
        <v>24</v>
      </c>
      <c r="C9" s="25" t="s">
        <v>25</v>
      </c>
      <c r="D9" s="26" t="s">
        <v>26</v>
      </c>
      <c r="E9" s="27" t="s">
        <v>27</v>
      </c>
      <c r="F9" s="28">
        <v>7500</v>
      </c>
      <c r="G9" s="29">
        <f>F9-(F9*20/100)</f>
        <v>6000</v>
      </c>
      <c r="H9" s="30" t="s">
        <v>22</v>
      </c>
      <c r="I9" s="31" t="s">
        <v>23</v>
      </c>
      <c r="J9" s="31" t="s">
        <v>23</v>
      </c>
      <c r="K9" s="31" t="s">
        <v>23</v>
      </c>
      <c r="L9" s="31" t="s">
        <v>23</v>
      </c>
      <c r="M9" s="32"/>
      <c r="R9" s="23"/>
    </row>
    <row r="10" spans="2:18" ht="39.950000000000003" hidden="1" customHeight="1" x14ac:dyDescent="0.25">
      <c r="B10" s="24" t="s">
        <v>28</v>
      </c>
      <c r="C10" s="25" t="s">
        <v>29</v>
      </c>
      <c r="D10" s="26" t="s">
        <v>30</v>
      </c>
      <c r="E10" s="27" t="s">
        <v>31</v>
      </c>
      <c r="F10" s="28">
        <v>15000</v>
      </c>
      <c r="G10" s="29">
        <f t="shared" ref="G10:G19" si="0">F10-(F10*20/100)</f>
        <v>12000</v>
      </c>
      <c r="H10" s="30" t="s">
        <v>22</v>
      </c>
      <c r="I10" s="31" t="s">
        <v>23</v>
      </c>
      <c r="J10" s="31" t="s">
        <v>23</v>
      </c>
      <c r="K10" s="31" t="s">
        <v>23</v>
      </c>
      <c r="L10" s="31" t="s">
        <v>23</v>
      </c>
      <c r="M10" s="32"/>
      <c r="R10" s="23"/>
    </row>
    <row r="11" spans="2:18" ht="39.950000000000003" hidden="1" customHeight="1" x14ac:dyDescent="0.25">
      <c r="B11" s="24" t="s">
        <v>32</v>
      </c>
      <c r="C11" s="25" t="s">
        <v>33</v>
      </c>
      <c r="D11" s="26" t="s">
        <v>34</v>
      </c>
      <c r="E11" s="33" t="s">
        <v>35</v>
      </c>
      <c r="F11" s="28">
        <v>5000</v>
      </c>
      <c r="G11" s="29">
        <f t="shared" si="0"/>
        <v>4000</v>
      </c>
      <c r="H11" s="30" t="s">
        <v>22</v>
      </c>
      <c r="I11" s="31" t="s">
        <v>23</v>
      </c>
      <c r="J11" s="31" t="s">
        <v>23</v>
      </c>
      <c r="K11" s="31" t="s">
        <v>23</v>
      </c>
      <c r="L11" s="31" t="s">
        <v>23</v>
      </c>
      <c r="M11" s="32"/>
      <c r="R11" s="23"/>
    </row>
    <row r="12" spans="2:18" ht="39.950000000000003" hidden="1" customHeight="1" x14ac:dyDescent="0.25">
      <c r="B12" s="24" t="s">
        <v>36</v>
      </c>
      <c r="C12" s="25" t="s">
        <v>37</v>
      </c>
      <c r="D12" s="26" t="s">
        <v>38</v>
      </c>
      <c r="E12" s="34" t="s">
        <v>39</v>
      </c>
      <c r="F12" s="28">
        <v>4500</v>
      </c>
      <c r="G12" s="28">
        <f t="shared" si="0"/>
        <v>3600</v>
      </c>
      <c r="H12" s="30" t="s">
        <v>22</v>
      </c>
      <c r="I12" s="31" t="s">
        <v>23</v>
      </c>
      <c r="J12" s="31" t="s">
        <v>23</v>
      </c>
      <c r="K12" s="31" t="s">
        <v>23</v>
      </c>
      <c r="L12" s="31" t="s">
        <v>23</v>
      </c>
      <c r="M12" s="32"/>
      <c r="R12" s="35"/>
    </row>
    <row r="13" spans="2:18" ht="39.950000000000003" hidden="1" customHeight="1" x14ac:dyDescent="0.25">
      <c r="B13" s="24" t="s">
        <v>40</v>
      </c>
      <c r="C13" s="25" t="s">
        <v>41</v>
      </c>
      <c r="D13" s="26" t="s">
        <v>42</v>
      </c>
      <c r="E13" s="36" t="s">
        <v>43</v>
      </c>
      <c r="F13" s="28">
        <v>22283</v>
      </c>
      <c r="G13" s="28">
        <f t="shared" si="0"/>
        <v>17826.400000000001</v>
      </c>
      <c r="H13" s="30" t="s">
        <v>22</v>
      </c>
      <c r="I13" s="31" t="s">
        <v>23</v>
      </c>
      <c r="J13" s="31" t="s">
        <v>23</v>
      </c>
      <c r="K13" s="31" t="s">
        <v>23</v>
      </c>
      <c r="L13" s="31" t="s">
        <v>23</v>
      </c>
      <c r="M13" s="32"/>
    </row>
    <row r="14" spans="2:18" ht="39.950000000000003" hidden="1" customHeight="1" x14ac:dyDescent="0.25">
      <c r="B14" s="24" t="s">
        <v>44</v>
      </c>
      <c r="C14" s="25" t="s">
        <v>45</v>
      </c>
      <c r="D14" s="26" t="s">
        <v>46</v>
      </c>
      <c r="E14" s="34" t="s">
        <v>47</v>
      </c>
      <c r="F14" s="28">
        <v>20000</v>
      </c>
      <c r="G14" s="28">
        <f t="shared" si="0"/>
        <v>16000</v>
      </c>
      <c r="H14" s="30" t="s">
        <v>22</v>
      </c>
      <c r="I14" s="31" t="s">
        <v>23</v>
      </c>
      <c r="J14" s="31" t="s">
        <v>23</v>
      </c>
      <c r="K14" s="31" t="s">
        <v>23</v>
      </c>
      <c r="L14" s="31" t="s">
        <v>23</v>
      </c>
      <c r="M14" s="32"/>
    </row>
    <row r="15" spans="2:18" ht="39.950000000000003" hidden="1" customHeight="1" x14ac:dyDescent="0.25">
      <c r="B15" s="24" t="s">
        <v>48</v>
      </c>
      <c r="C15" s="25" t="s">
        <v>49</v>
      </c>
      <c r="D15" s="37" t="s">
        <v>50</v>
      </c>
      <c r="E15" s="36" t="s">
        <v>51</v>
      </c>
      <c r="F15" s="28">
        <v>2000</v>
      </c>
      <c r="G15" s="28">
        <f t="shared" si="0"/>
        <v>1600</v>
      </c>
      <c r="H15" s="30" t="s">
        <v>22</v>
      </c>
      <c r="I15" s="31" t="s">
        <v>23</v>
      </c>
      <c r="J15" s="31" t="s">
        <v>23</v>
      </c>
      <c r="K15" s="31" t="s">
        <v>23</v>
      </c>
      <c r="L15" s="31" t="s">
        <v>23</v>
      </c>
      <c r="M15" s="32"/>
      <c r="R15" s="23"/>
    </row>
    <row r="16" spans="2:18" ht="39.950000000000003" hidden="1" customHeight="1" x14ac:dyDescent="0.25">
      <c r="B16" s="24" t="s">
        <v>52</v>
      </c>
      <c r="C16" s="25" t="s">
        <v>53</v>
      </c>
      <c r="D16" s="38" t="s">
        <v>54</v>
      </c>
      <c r="E16" s="36" t="s">
        <v>55</v>
      </c>
      <c r="F16" s="28">
        <v>2000</v>
      </c>
      <c r="G16" s="28">
        <f t="shared" si="0"/>
        <v>1600</v>
      </c>
      <c r="H16" s="30" t="s">
        <v>22</v>
      </c>
      <c r="I16" s="31" t="s">
        <v>23</v>
      </c>
      <c r="J16" s="31" t="s">
        <v>23</v>
      </c>
      <c r="K16" s="31" t="s">
        <v>23</v>
      </c>
      <c r="L16" s="31" t="s">
        <v>23</v>
      </c>
      <c r="M16" s="32"/>
      <c r="R16" s="23"/>
    </row>
    <row r="17" spans="2:19" ht="39.950000000000003" hidden="1" customHeight="1" x14ac:dyDescent="0.25">
      <c r="B17" s="24" t="s">
        <v>56</v>
      </c>
      <c r="C17" s="25" t="s">
        <v>57</v>
      </c>
      <c r="D17" s="38" t="s">
        <v>58</v>
      </c>
      <c r="E17" s="36" t="s">
        <v>59</v>
      </c>
      <c r="F17" s="28">
        <v>2000</v>
      </c>
      <c r="G17" s="28">
        <f t="shared" si="0"/>
        <v>1600</v>
      </c>
      <c r="H17" s="30" t="s">
        <v>22</v>
      </c>
      <c r="I17" s="31" t="s">
        <v>23</v>
      </c>
      <c r="J17" s="31" t="s">
        <v>23</v>
      </c>
      <c r="K17" s="31" t="s">
        <v>23</v>
      </c>
      <c r="L17" s="31" t="s">
        <v>23</v>
      </c>
      <c r="M17" s="32"/>
      <c r="R17" s="23"/>
    </row>
    <row r="18" spans="2:19" ht="39.950000000000003" hidden="1" customHeight="1" x14ac:dyDescent="0.25">
      <c r="B18" s="24" t="s">
        <v>60</v>
      </c>
      <c r="C18" s="25" t="s">
        <v>61</v>
      </c>
      <c r="D18" s="38" t="s">
        <v>62</v>
      </c>
      <c r="E18" s="36" t="s">
        <v>63</v>
      </c>
      <c r="F18" s="28">
        <v>7476</v>
      </c>
      <c r="G18" s="28">
        <f t="shared" si="0"/>
        <v>5980.8</v>
      </c>
      <c r="H18" s="30" t="s">
        <v>22</v>
      </c>
      <c r="I18" s="31" t="s">
        <v>23</v>
      </c>
      <c r="J18" s="31" t="s">
        <v>23</v>
      </c>
      <c r="K18" s="31" t="s">
        <v>23</v>
      </c>
      <c r="L18" s="31" t="s">
        <v>23</v>
      </c>
      <c r="M18" s="32"/>
      <c r="R18" s="23"/>
    </row>
    <row r="19" spans="2:19" ht="39.950000000000003" hidden="1" customHeight="1" x14ac:dyDescent="0.25">
      <c r="B19" s="24" t="s">
        <v>64</v>
      </c>
      <c r="C19" s="25" t="s">
        <v>65</v>
      </c>
      <c r="D19" s="38" t="s">
        <v>66</v>
      </c>
      <c r="E19" s="36" t="s">
        <v>67</v>
      </c>
      <c r="F19" s="28">
        <v>2000</v>
      </c>
      <c r="G19" s="28">
        <f t="shared" si="0"/>
        <v>1600</v>
      </c>
      <c r="H19" s="30" t="s">
        <v>22</v>
      </c>
      <c r="I19" s="31" t="s">
        <v>23</v>
      </c>
      <c r="J19" s="31" t="s">
        <v>23</v>
      </c>
      <c r="K19" s="31" t="s">
        <v>23</v>
      </c>
      <c r="L19" s="31" t="s">
        <v>23</v>
      </c>
      <c r="M19" s="32"/>
      <c r="R19" s="23"/>
    </row>
    <row r="20" spans="2:19" ht="39.950000000000003" customHeight="1" x14ac:dyDescent="0.25">
      <c r="B20" s="108" t="s">
        <v>18</v>
      </c>
      <c r="C20" s="109" t="s">
        <v>69</v>
      </c>
      <c r="D20" s="39" t="s">
        <v>70</v>
      </c>
      <c r="E20" s="117" t="s">
        <v>71</v>
      </c>
      <c r="F20" s="28">
        <v>78300</v>
      </c>
      <c r="G20" s="28">
        <v>67001</v>
      </c>
      <c r="H20" s="111" t="s">
        <v>22</v>
      </c>
      <c r="I20" s="112" t="s">
        <v>23</v>
      </c>
      <c r="J20" s="112" t="s">
        <v>23</v>
      </c>
      <c r="K20" s="112" t="s">
        <v>23</v>
      </c>
      <c r="L20" s="112" t="s">
        <v>23</v>
      </c>
      <c r="M20" s="113"/>
      <c r="R20" s="35"/>
    </row>
    <row r="21" spans="2:19" ht="39.950000000000003" hidden="1" customHeight="1" x14ac:dyDescent="0.25">
      <c r="B21" s="24" t="s">
        <v>72</v>
      </c>
      <c r="C21" s="25" t="s">
        <v>73</v>
      </c>
      <c r="D21" s="91" t="s">
        <v>74</v>
      </c>
      <c r="E21" s="40" t="s">
        <v>71</v>
      </c>
      <c r="F21" s="28">
        <v>13419</v>
      </c>
      <c r="G21" s="28">
        <v>12780</v>
      </c>
      <c r="H21" s="30" t="s">
        <v>22</v>
      </c>
      <c r="I21" s="31" t="s">
        <v>23</v>
      </c>
      <c r="J21" s="31" t="s">
        <v>23</v>
      </c>
      <c r="K21" s="31" t="s">
        <v>23</v>
      </c>
      <c r="L21" s="31" t="s">
        <v>23</v>
      </c>
      <c r="M21" s="41" t="s">
        <v>75</v>
      </c>
      <c r="R21" s="7">
        <v>-34907</v>
      </c>
      <c r="S21" s="6" t="s">
        <v>76</v>
      </c>
    </row>
    <row r="22" spans="2:19" ht="39.950000000000003" customHeight="1" x14ac:dyDescent="0.25">
      <c r="B22" s="108" t="s">
        <v>24</v>
      </c>
      <c r="C22" s="109" t="s">
        <v>78</v>
      </c>
      <c r="D22" s="39" t="s">
        <v>79</v>
      </c>
      <c r="E22" s="117" t="s">
        <v>80</v>
      </c>
      <c r="F22" s="28">
        <v>43056</v>
      </c>
      <c r="G22" s="28">
        <v>40682</v>
      </c>
      <c r="H22" s="111" t="s">
        <v>22</v>
      </c>
      <c r="I22" s="112" t="s">
        <v>23</v>
      </c>
      <c r="J22" s="112" t="s">
        <v>23</v>
      </c>
      <c r="K22" s="112" t="s">
        <v>23</v>
      </c>
      <c r="L22" s="112" t="s">
        <v>23</v>
      </c>
      <c r="M22" s="113"/>
    </row>
    <row r="23" spans="2:19" ht="39.950000000000003" customHeight="1" x14ac:dyDescent="0.25">
      <c r="B23" s="108" t="s">
        <v>28</v>
      </c>
      <c r="C23" s="109" t="s">
        <v>82</v>
      </c>
      <c r="D23" s="39" t="s">
        <v>83</v>
      </c>
      <c r="E23" s="117" t="s">
        <v>84</v>
      </c>
      <c r="F23" s="28">
        <v>98501</v>
      </c>
      <c r="G23" s="28">
        <v>78801</v>
      </c>
      <c r="H23" s="111" t="s">
        <v>22</v>
      </c>
      <c r="I23" s="112" t="s">
        <v>23</v>
      </c>
      <c r="J23" s="112" t="s">
        <v>23</v>
      </c>
      <c r="K23" s="112" t="s">
        <v>23</v>
      </c>
      <c r="L23" s="112" t="s">
        <v>23</v>
      </c>
      <c r="M23" s="113"/>
      <c r="R23" s="42"/>
    </row>
    <row r="24" spans="2:19" ht="39.950000000000003" hidden="1" customHeight="1" x14ac:dyDescent="0.25">
      <c r="B24" s="24" t="s">
        <v>85</v>
      </c>
      <c r="C24" s="25" t="s">
        <v>86</v>
      </c>
      <c r="D24" s="39" t="s">
        <v>87</v>
      </c>
      <c r="E24" s="43" t="s">
        <v>88</v>
      </c>
      <c r="F24" s="28">
        <v>24576</v>
      </c>
      <c r="G24" s="28">
        <v>19589</v>
      </c>
      <c r="H24" s="30" t="s">
        <v>22</v>
      </c>
      <c r="I24" s="31" t="s">
        <v>23</v>
      </c>
      <c r="J24" s="31" t="s">
        <v>23</v>
      </c>
      <c r="K24" s="31" t="s">
        <v>23</v>
      </c>
      <c r="L24" s="31" t="s">
        <v>23</v>
      </c>
      <c r="M24" s="32"/>
    </row>
    <row r="25" spans="2:19" ht="39.950000000000003" hidden="1" customHeight="1" x14ac:dyDescent="0.25">
      <c r="B25" s="24" t="s">
        <v>89</v>
      </c>
      <c r="C25" s="25" t="s">
        <v>90</v>
      </c>
      <c r="D25" s="91" t="s">
        <v>91</v>
      </c>
      <c r="E25" s="43" t="s">
        <v>88</v>
      </c>
      <c r="F25" s="28">
        <v>21488</v>
      </c>
      <c r="G25" s="28">
        <f t="shared" ref="G25:G29" si="1">F25-(F25*20/100)</f>
        <v>17190.400000000001</v>
      </c>
      <c r="H25" s="30" t="s">
        <v>22</v>
      </c>
      <c r="I25" s="31" t="s">
        <v>23</v>
      </c>
      <c r="J25" s="31" t="s">
        <v>23</v>
      </c>
      <c r="K25" s="31" t="s">
        <v>23</v>
      </c>
      <c r="L25" s="31" t="s">
        <v>23</v>
      </c>
      <c r="M25" s="41" t="s">
        <v>75</v>
      </c>
    </row>
    <row r="26" spans="2:19" ht="39.950000000000003" hidden="1" customHeight="1" x14ac:dyDescent="0.25">
      <c r="B26" s="24" t="s">
        <v>92</v>
      </c>
      <c r="C26" s="25" t="s">
        <v>93</v>
      </c>
      <c r="D26" s="39" t="s">
        <v>94</v>
      </c>
      <c r="E26" s="43" t="s">
        <v>95</v>
      </c>
      <c r="F26" s="28">
        <v>23580</v>
      </c>
      <c r="G26" s="28">
        <f t="shared" si="1"/>
        <v>18864</v>
      </c>
      <c r="H26" s="30" t="s">
        <v>22</v>
      </c>
      <c r="I26" s="31" t="s">
        <v>23</v>
      </c>
      <c r="J26" s="31" t="s">
        <v>23</v>
      </c>
      <c r="K26" s="31" t="s">
        <v>23</v>
      </c>
      <c r="L26" s="31" t="s">
        <v>23</v>
      </c>
      <c r="M26" s="32"/>
    </row>
    <row r="27" spans="2:19" ht="39.950000000000003" hidden="1" customHeight="1" x14ac:dyDescent="0.25">
      <c r="B27" s="24" t="s">
        <v>96</v>
      </c>
      <c r="C27" s="25" t="s">
        <v>97</v>
      </c>
      <c r="D27" s="39" t="s">
        <v>98</v>
      </c>
      <c r="E27" s="43" t="s">
        <v>99</v>
      </c>
      <c r="F27" s="28">
        <v>13093</v>
      </c>
      <c r="G27" s="28">
        <f t="shared" si="1"/>
        <v>10474.4</v>
      </c>
      <c r="H27" s="30" t="s">
        <v>22</v>
      </c>
      <c r="I27" s="31" t="s">
        <v>23</v>
      </c>
      <c r="J27" s="31" t="s">
        <v>23</v>
      </c>
      <c r="K27" s="31" t="s">
        <v>23</v>
      </c>
      <c r="L27" s="31" t="s">
        <v>23</v>
      </c>
      <c r="M27" s="32"/>
    </row>
    <row r="28" spans="2:19" ht="39.950000000000003" customHeight="1" x14ac:dyDescent="0.25">
      <c r="B28" s="108" t="s">
        <v>32</v>
      </c>
      <c r="C28" s="109" t="s">
        <v>101</v>
      </c>
      <c r="D28" s="39" t="s">
        <v>102</v>
      </c>
      <c r="E28" s="114" t="s">
        <v>103</v>
      </c>
      <c r="F28" s="28">
        <v>82113</v>
      </c>
      <c r="G28" s="28">
        <v>66509</v>
      </c>
      <c r="H28" s="111" t="s">
        <v>22</v>
      </c>
      <c r="I28" s="112" t="s">
        <v>23</v>
      </c>
      <c r="J28" s="112" t="s">
        <v>23</v>
      </c>
      <c r="K28" s="112" t="s">
        <v>23</v>
      </c>
      <c r="L28" s="112" t="s">
        <v>23</v>
      </c>
      <c r="M28" s="113"/>
    </row>
    <row r="29" spans="2:19" ht="39.950000000000003" hidden="1" customHeight="1" x14ac:dyDescent="0.25">
      <c r="B29" s="24" t="s">
        <v>104</v>
      </c>
      <c r="C29" s="25" t="s">
        <v>105</v>
      </c>
      <c r="D29" s="39" t="s">
        <v>106</v>
      </c>
      <c r="E29" s="44" t="s">
        <v>103</v>
      </c>
      <c r="F29" s="28">
        <v>1000</v>
      </c>
      <c r="G29" s="28">
        <f t="shared" si="1"/>
        <v>800</v>
      </c>
      <c r="H29" s="30" t="s">
        <v>22</v>
      </c>
      <c r="I29" s="31" t="s">
        <v>23</v>
      </c>
      <c r="J29" s="31" t="s">
        <v>23</v>
      </c>
      <c r="K29" s="31" t="s">
        <v>23</v>
      </c>
      <c r="L29" s="31" t="s">
        <v>23</v>
      </c>
      <c r="M29" s="32"/>
    </row>
    <row r="30" spans="2:19" ht="39.950000000000003" hidden="1" customHeight="1" x14ac:dyDescent="0.25">
      <c r="B30" s="24" t="s">
        <v>107</v>
      </c>
      <c r="C30" s="25" t="s">
        <v>108</v>
      </c>
      <c r="D30" s="45" t="s">
        <v>109</v>
      </c>
      <c r="E30" s="46" t="s">
        <v>110</v>
      </c>
      <c r="F30" s="47">
        <v>161000</v>
      </c>
      <c r="G30" s="28">
        <f>F30-(F30*11.5044/100)</f>
        <v>142477.916</v>
      </c>
      <c r="H30" s="30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48" t="s">
        <v>111</v>
      </c>
    </row>
    <row r="31" spans="2:19" ht="39.950000000000003" hidden="1" customHeight="1" x14ac:dyDescent="0.25">
      <c r="B31" s="24" t="s">
        <v>112</v>
      </c>
      <c r="C31" s="25" t="s">
        <v>113</v>
      </c>
      <c r="D31" s="26" t="s">
        <v>114</v>
      </c>
      <c r="E31" s="27" t="s">
        <v>115</v>
      </c>
      <c r="F31" s="28">
        <v>387</v>
      </c>
      <c r="G31" s="28">
        <f t="shared" ref="G31:G71" si="2">F31-(F31*20/100)</f>
        <v>309.60000000000002</v>
      </c>
      <c r="H31" s="30" t="s">
        <v>22</v>
      </c>
      <c r="I31" s="31" t="s">
        <v>23</v>
      </c>
      <c r="J31" s="31" t="s">
        <v>23</v>
      </c>
      <c r="K31" s="31" t="s">
        <v>23</v>
      </c>
      <c r="L31" s="31" t="s">
        <v>23</v>
      </c>
      <c r="M31" s="32"/>
    </row>
    <row r="32" spans="2:19" ht="39.950000000000003" hidden="1" customHeight="1" x14ac:dyDescent="0.25">
      <c r="B32" s="24" t="s">
        <v>116</v>
      </c>
      <c r="C32" s="25" t="s">
        <v>117</v>
      </c>
      <c r="D32" s="26" t="s">
        <v>118</v>
      </c>
      <c r="E32" s="49" t="s">
        <v>119</v>
      </c>
      <c r="F32" s="28">
        <v>500</v>
      </c>
      <c r="G32" s="28">
        <f t="shared" si="2"/>
        <v>400</v>
      </c>
      <c r="H32" s="30" t="s">
        <v>22</v>
      </c>
      <c r="I32" s="31" t="s">
        <v>23</v>
      </c>
      <c r="J32" s="31" t="s">
        <v>23</v>
      </c>
      <c r="K32" s="31" t="s">
        <v>23</v>
      </c>
      <c r="L32" s="31" t="s">
        <v>23</v>
      </c>
      <c r="M32" s="32"/>
    </row>
    <row r="33" spans="2:18" ht="39.950000000000003" hidden="1" customHeight="1" x14ac:dyDescent="0.25">
      <c r="B33" s="24" t="s">
        <v>120</v>
      </c>
      <c r="C33" s="25" t="s">
        <v>121</v>
      </c>
      <c r="D33" s="26" t="s">
        <v>122</v>
      </c>
      <c r="E33" s="40" t="s">
        <v>123</v>
      </c>
      <c r="F33" s="28">
        <v>108066</v>
      </c>
      <c r="G33" s="28">
        <f t="shared" si="2"/>
        <v>86452.800000000003</v>
      </c>
      <c r="H33" s="30" t="s">
        <v>23</v>
      </c>
      <c r="I33" s="31" t="s">
        <v>23</v>
      </c>
      <c r="J33" s="31" t="s">
        <v>23</v>
      </c>
      <c r="K33" s="31" t="s">
        <v>23</v>
      </c>
      <c r="L33" s="31" t="s">
        <v>23</v>
      </c>
      <c r="M33" s="48" t="s">
        <v>111</v>
      </c>
    </row>
    <row r="34" spans="2:18" ht="39.950000000000003" hidden="1" customHeight="1" x14ac:dyDescent="0.25">
      <c r="B34" s="24" t="s">
        <v>124</v>
      </c>
      <c r="C34" s="25" t="s">
        <v>125</v>
      </c>
      <c r="D34" s="50" t="s">
        <v>126</v>
      </c>
      <c r="E34" s="51" t="s">
        <v>127</v>
      </c>
      <c r="F34" s="28">
        <v>4000</v>
      </c>
      <c r="G34" s="28">
        <f t="shared" si="2"/>
        <v>3200</v>
      </c>
      <c r="H34" s="30" t="s">
        <v>22</v>
      </c>
      <c r="I34" s="31" t="s">
        <v>23</v>
      </c>
      <c r="J34" s="31" t="s">
        <v>23</v>
      </c>
      <c r="K34" s="31" t="s">
        <v>23</v>
      </c>
      <c r="L34" s="31" t="s">
        <v>23</v>
      </c>
      <c r="M34" s="32"/>
      <c r="R34" s="23"/>
    </row>
    <row r="35" spans="2:18" ht="39.950000000000003" hidden="1" customHeight="1" x14ac:dyDescent="0.25">
      <c r="B35" s="24" t="s">
        <v>128</v>
      </c>
      <c r="C35" s="25" t="s">
        <v>129</v>
      </c>
      <c r="D35" s="52" t="s">
        <v>130</v>
      </c>
      <c r="E35" s="25" t="s">
        <v>131</v>
      </c>
      <c r="F35" s="28">
        <v>5000</v>
      </c>
      <c r="G35" s="28">
        <f t="shared" si="2"/>
        <v>4000</v>
      </c>
      <c r="H35" s="30" t="s">
        <v>22</v>
      </c>
      <c r="I35" s="31" t="s">
        <v>23</v>
      </c>
      <c r="J35" s="31" t="s">
        <v>23</v>
      </c>
      <c r="K35" s="31" t="s">
        <v>23</v>
      </c>
      <c r="L35" s="31" t="s">
        <v>23</v>
      </c>
      <c r="M35" s="32"/>
      <c r="R35" s="23"/>
    </row>
    <row r="36" spans="2:18" ht="39.950000000000003" hidden="1" customHeight="1" x14ac:dyDescent="0.25">
      <c r="B36" s="24" t="s">
        <v>132</v>
      </c>
      <c r="C36" s="25" t="s">
        <v>133</v>
      </c>
      <c r="D36" s="53" t="s">
        <v>134</v>
      </c>
      <c r="E36" s="43" t="s">
        <v>135</v>
      </c>
      <c r="F36" s="28">
        <v>3000</v>
      </c>
      <c r="G36" s="28">
        <f t="shared" si="2"/>
        <v>2400</v>
      </c>
      <c r="H36" s="30" t="s">
        <v>22</v>
      </c>
      <c r="I36" s="31" t="s">
        <v>23</v>
      </c>
      <c r="J36" s="31" t="s">
        <v>23</v>
      </c>
      <c r="K36" s="31" t="s">
        <v>23</v>
      </c>
      <c r="L36" s="31" t="s">
        <v>23</v>
      </c>
      <c r="M36" s="32"/>
      <c r="R36" s="23"/>
    </row>
    <row r="37" spans="2:18" ht="39.950000000000003" hidden="1" customHeight="1" x14ac:dyDescent="0.25">
      <c r="B37" s="24" t="s">
        <v>136</v>
      </c>
      <c r="C37" s="25" t="s">
        <v>137</v>
      </c>
      <c r="D37" s="50" t="s">
        <v>138</v>
      </c>
      <c r="E37" s="34" t="s">
        <v>139</v>
      </c>
      <c r="F37" s="28">
        <v>3000</v>
      </c>
      <c r="G37" s="28">
        <f t="shared" si="2"/>
        <v>2400</v>
      </c>
      <c r="H37" s="30" t="s">
        <v>22</v>
      </c>
      <c r="I37" s="31" t="s">
        <v>23</v>
      </c>
      <c r="J37" s="31" t="s">
        <v>23</v>
      </c>
      <c r="K37" s="31" t="s">
        <v>23</v>
      </c>
      <c r="L37" s="31" t="s">
        <v>23</v>
      </c>
      <c r="M37" s="32"/>
      <c r="R37" s="23"/>
    </row>
    <row r="38" spans="2:18" ht="39.950000000000003" hidden="1" customHeight="1" x14ac:dyDescent="0.25">
      <c r="B38" s="24" t="s">
        <v>140</v>
      </c>
      <c r="C38" s="25" t="s">
        <v>141</v>
      </c>
      <c r="D38" s="52" t="s">
        <v>142</v>
      </c>
      <c r="E38" s="25" t="s">
        <v>143</v>
      </c>
      <c r="F38" s="28">
        <v>3000</v>
      </c>
      <c r="G38" s="28">
        <f t="shared" si="2"/>
        <v>2400</v>
      </c>
      <c r="H38" s="30" t="s">
        <v>22</v>
      </c>
      <c r="I38" s="31" t="s">
        <v>23</v>
      </c>
      <c r="J38" s="31" t="s">
        <v>23</v>
      </c>
      <c r="K38" s="31" t="s">
        <v>23</v>
      </c>
      <c r="L38" s="31" t="s">
        <v>23</v>
      </c>
      <c r="M38" s="32"/>
      <c r="R38" s="23"/>
    </row>
    <row r="39" spans="2:18" ht="52.5" hidden="1" customHeight="1" x14ac:dyDescent="0.25">
      <c r="B39" s="24" t="s">
        <v>144</v>
      </c>
      <c r="C39" s="25" t="s">
        <v>145</v>
      </c>
      <c r="D39" s="37" t="s">
        <v>146</v>
      </c>
      <c r="E39" s="36" t="s">
        <v>147</v>
      </c>
      <c r="F39" s="28">
        <v>6000</v>
      </c>
      <c r="G39" s="28">
        <f t="shared" si="2"/>
        <v>4800</v>
      </c>
      <c r="H39" s="30" t="s">
        <v>22</v>
      </c>
      <c r="I39" s="31" t="s">
        <v>23</v>
      </c>
      <c r="J39" s="31" t="s">
        <v>23</v>
      </c>
      <c r="K39" s="31" t="s">
        <v>23</v>
      </c>
      <c r="L39" s="31" t="s">
        <v>23</v>
      </c>
      <c r="M39" s="32"/>
      <c r="R39" s="23"/>
    </row>
    <row r="40" spans="2:18" ht="39.950000000000003" hidden="1" customHeight="1" x14ac:dyDescent="0.25">
      <c r="B40" s="24" t="s">
        <v>148</v>
      </c>
      <c r="C40" s="25" t="s">
        <v>149</v>
      </c>
      <c r="D40" s="54" t="s">
        <v>150</v>
      </c>
      <c r="E40" s="55" t="s">
        <v>151</v>
      </c>
      <c r="F40" s="28">
        <v>6780</v>
      </c>
      <c r="G40" s="28">
        <f t="shared" si="2"/>
        <v>5424</v>
      </c>
      <c r="H40" s="30" t="s">
        <v>22</v>
      </c>
      <c r="I40" s="31" t="s">
        <v>23</v>
      </c>
      <c r="J40" s="31" t="s">
        <v>23</v>
      </c>
      <c r="K40" s="31" t="s">
        <v>23</v>
      </c>
      <c r="L40" s="31" t="s">
        <v>23</v>
      </c>
      <c r="M40" s="32"/>
      <c r="R40" s="23"/>
    </row>
    <row r="41" spans="2:18" ht="39.950000000000003" hidden="1" customHeight="1" x14ac:dyDescent="0.25">
      <c r="B41" s="24" t="s">
        <v>152</v>
      </c>
      <c r="C41" s="25" t="s">
        <v>153</v>
      </c>
      <c r="D41" s="56" t="s">
        <v>154</v>
      </c>
      <c r="E41" s="57" t="s">
        <v>155</v>
      </c>
      <c r="F41" s="28">
        <v>3900</v>
      </c>
      <c r="G41" s="28">
        <f t="shared" si="2"/>
        <v>3120</v>
      </c>
      <c r="H41" s="30" t="s">
        <v>22</v>
      </c>
      <c r="I41" s="31" t="s">
        <v>23</v>
      </c>
      <c r="J41" s="31" t="s">
        <v>23</v>
      </c>
      <c r="K41" s="31" t="s">
        <v>23</v>
      </c>
      <c r="L41" s="31" t="s">
        <v>23</v>
      </c>
      <c r="M41" s="32"/>
      <c r="R41" s="35"/>
    </row>
    <row r="42" spans="2:18" ht="39.950000000000003" hidden="1" customHeight="1" x14ac:dyDescent="0.25">
      <c r="B42" s="24" t="s">
        <v>156</v>
      </c>
      <c r="C42" s="25" t="s">
        <v>157</v>
      </c>
      <c r="D42" s="58" t="s">
        <v>158</v>
      </c>
      <c r="E42" s="57" t="s">
        <v>159</v>
      </c>
      <c r="F42" s="28">
        <v>7500</v>
      </c>
      <c r="G42" s="28">
        <f t="shared" si="2"/>
        <v>6000</v>
      </c>
      <c r="H42" s="30" t="s">
        <v>22</v>
      </c>
      <c r="I42" s="31" t="s">
        <v>23</v>
      </c>
      <c r="J42" s="31" t="s">
        <v>23</v>
      </c>
      <c r="K42" s="31" t="s">
        <v>23</v>
      </c>
      <c r="L42" s="31" t="s">
        <v>23</v>
      </c>
      <c r="M42" s="32"/>
    </row>
    <row r="43" spans="2:18" ht="39.950000000000003" hidden="1" customHeight="1" x14ac:dyDescent="0.25">
      <c r="B43" s="24" t="s">
        <v>160</v>
      </c>
      <c r="C43" s="25" t="s">
        <v>161</v>
      </c>
      <c r="D43" s="59" t="s">
        <v>162</v>
      </c>
      <c r="E43" s="57" t="s">
        <v>163</v>
      </c>
      <c r="F43" s="28">
        <v>7500</v>
      </c>
      <c r="G43" s="28">
        <f t="shared" si="2"/>
        <v>6000</v>
      </c>
      <c r="H43" s="30" t="s">
        <v>22</v>
      </c>
      <c r="I43" s="31" t="s">
        <v>23</v>
      </c>
      <c r="J43" s="31" t="s">
        <v>23</v>
      </c>
      <c r="K43" s="31" t="s">
        <v>23</v>
      </c>
      <c r="L43" s="31" t="s">
        <v>23</v>
      </c>
      <c r="M43" s="32"/>
    </row>
    <row r="44" spans="2:18" ht="39.950000000000003" hidden="1" customHeight="1" x14ac:dyDescent="0.25">
      <c r="B44" s="24" t="s">
        <v>164</v>
      </c>
      <c r="C44" s="25" t="s">
        <v>165</v>
      </c>
      <c r="D44" s="26" t="s">
        <v>166</v>
      </c>
      <c r="E44" s="27" t="s">
        <v>167</v>
      </c>
      <c r="F44" s="28">
        <v>6725</v>
      </c>
      <c r="G44" s="28">
        <f t="shared" si="2"/>
        <v>5380</v>
      </c>
      <c r="H44" s="30" t="s">
        <v>22</v>
      </c>
      <c r="I44" s="31" t="s">
        <v>23</v>
      </c>
      <c r="J44" s="31" t="s">
        <v>23</v>
      </c>
      <c r="K44" s="31" t="s">
        <v>23</v>
      </c>
      <c r="L44" s="31" t="s">
        <v>23</v>
      </c>
      <c r="M44" s="32"/>
    </row>
    <row r="45" spans="2:18" ht="39.950000000000003" hidden="1" customHeight="1" x14ac:dyDescent="0.25">
      <c r="B45" s="24" t="s">
        <v>168</v>
      </c>
      <c r="C45" s="25" t="s">
        <v>169</v>
      </c>
      <c r="D45" s="26" t="s">
        <v>170</v>
      </c>
      <c r="E45" s="34" t="s">
        <v>171</v>
      </c>
      <c r="F45" s="28">
        <v>17900</v>
      </c>
      <c r="G45" s="28">
        <f t="shared" si="2"/>
        <v>14320</v>
      </c>
      <c r="H45" s="30" t="s">
        <v>22</v>
      </c>
      <c r="I45" s="31" t="s">
        <v>23</v>
      </c>
      <c r="J45" s="31" t="s">
        <v>23</v>
      </c>
      <c r="K45" s="31" t="s">
        <v>23</v>
      </c>
      <c r="L45" s="31" t="s">
        <v>23</v>
      </c>
      <c r="M45" s="32"/>
    </row>
    <row r="46" spans="2:18" ht="39.950000000000003" hidden="1" customHeight="1" x14ac:dyDescent="0.25">
      <c r="B46" s="24" t="s">
        <v>172</v>
      </c>
      <c r="C46" s="25" t="s">
        <v>173</v>
      </c>
      <c r="D46" s="26" t="s">
        <v>174</v>
      </c>
      <c r="E46" s="34" t="s">
        <v>175</v>
      </c>
      <c r="F46" s="28">
        <v>4500</v>
      </c>
      <c r="G46" s="28">
        <f t="shared" si="2"/>
        <v>3600</v>
      </c>
      <c r="H46" s="30" t="s">
        <v>22</v>
      </c>
      <c r="I46" s="31" t="s">
        <v>23</v>
      </c>
      <c r="J46" s="31" t="s">
        <v>23</v>
      </c>
      <c r="K46" s="31" t="s">
        <v>23</v>
      </c>
      <c r="L46" s="31" t="s">
        <v>23</v>
      </c>
      <c r="M46" s="32"/>
    </row>
    <row r="47" spans="2:18" ht="39.950000000000003" hidden="1" customHeight="1" x14ac:dyDescent="0.25">
      <c r="B47" s="24" t="s">
        <v>176</v>
      </c>
      <c r="C47" s="25" t="s">
        <v>177</v>
      </c>
      <c r="D47" s="26" t="s">
        <v>178</v>
      </c>
      <c r="E47" s="34" t="s">
        <v>179</v>
      </c>
      <c r="F47" s="28">
        <v>5310</v>
      </c>
      <c r="G47" s="28">
        <f t="shared" si="2"/>
        <v>4248</v>
      </c>
      <c r="H47" s="30" t="s">
        <v>22</v>
      </c>
      <c r="I47" s="31" t="s">
        <v>23</v>
      </c>
      <c r="J47" s="31" t="s">
        <v>23</v>
      </c>
      <c r="K47" s="31" t="s">
        <v>23</v>
      </c>
      <c r="L47" s="31" t="s">
        <v>23</v>
      </c>
      <c r="M47" s="32"/>
    </row>
    <row r="48" spans="2:18" ht="39.950000000000003" hidden="1" customHeight="1" x14ac:dyDescent="0.25">
      <c r="B48" s="24" t="s">
        <v>180</v>
      </c>
      <c r="C48" s="25" t="s">
        <v>181</v>
      </c>
      <c r="D48" s="26" t="s">
        <v>182</v>
      </c>
      <c r="E48" s="34" t="s">
        <v>183</v>
      </c>
      <c r="F48" s="28">
        <v>1399</v>
      </c>
      <c r="G48" s="28">
        <f t="shared" si="2"/>
        <v>1119.2</v>
      </c>
      <c r="H48" s="30" t="s">
        <v>22</v>
      </c>
      <c r="I48" s="31" t="s">
        <v>23</v>
      </c>
      <c r="J48" s="31" t="s">
        <v>23</v>
      </c>
      <c r="K48" s="31" t="s">
        <v>23</v>
      </c>
      <c r="L48" s="31" t="s">
        <v>23</v>
      </c>
      <c r="M48" s="32"/>
    </row>
    <row r="49" spans="2:23" ht="39.950000000000003" hidden="1" customHeight="1" x14ac:dyDescent="0.25">
      <c r="B49" s="24" t="s">
        <v>184</v>
      </c>
      <c r="C49" s="25" t="s">
        <v>185</v>
      </c>
      <c r="D49" s="26" t="s">
        <v>186</v>
      </c>
      <c r="E49" s="34" t="s">
        <v>187</v>
      </c>
      <c r="F49" s="28">
        <v>22000</v>
      </c>
      <c r="G49" s="28">
        <f t="shared" si="2"/>
        <v>17600</v>
      </c>
      <c r="H49" s="30" t="s">
        <v>22</v>
      </c>
      <c r="I49" s="31" t="s">
        <v>23</v>
      </c>
      <c r="J49" s="31" t="s">
        <v>23</v>
      </c>
      <c r="K49" s="31" t="s">
        <v>23</v>
      </c>
      <c r="L49" s="31" t="s">
        <v>23</v>
      </c>
      <c r="M49" s="32"/>
    </row>
    <row r="50" spans="2:23" ht="39.950000000000003" hidden="1" customHeight="1" x14ac:dyDescent="0.25">
      <c r="B50" s="24" t="s">
        <v>188</v>
      </c>
      <c r="C50" s="25" t="s">
        <v>189</v>
      </c>
      <c r="D50" s="26" t="s">
        <v>190</v>
      </c>
      <c r="E50" s="34" t="s">
        <v>183</v>
      </c>
      <c r="F50" s="28">
        <v>441189</v>
      </c>
      <c r="G50" s="28">
        <f t="shared" si="2"/>
        <v>352951.2</v>
      </c>
      <c r="H50" s="30" t="s">
        <v>23</v>
      </c>
      <c r="I50" s="31" t="s">
        <v>23</v>
      </c>
      <c r="J50" s="31" t="s">
        <v>23</v>
      </c>
      <c r="K50" s="31" t="s">
        <v>23</v>
      </c>
      <c r="L50" s="31" t="s">
        <v>23</v>
      </c>
      <c r="M50" s="48" t="s">
        <v>111</v>
      </c>
    </row>
    <row r="51" spans="2:23" ht="39.950000000000003" hidden="1" customHeight="1" x14ac:dyDescent="0.25">
      <c r="B51" s="24" t="s">
        <v>191</v>
      </c>
      <c r="C51" s="25" t="s">
        <v>192</v>
      </c>
      <c r="D51" s="60" t="s">
        <v>193</v>
      </c>
      <c r="E51" s="61" t="s">
        <v>194</v>
      </c>
      <c r="F51" s="28">
        <v>2875</v>
      </c>
      <c r="G51" s="28">
        <f t="shared" si="2"/>
        <v>2300</v>
      </c>
      <c r="H51" s="30" t="s">
        <v>22</v>
      </c>
      <c r="I51" s="31" t="s">
        <v>23</v>
      </c>
      <c r="J51" s="31" t="s">
        <v>23</v>
      </c>
      <c r="K51" s="31" t="s">
        <v>23</v>
      </c>
      <c r="L51" s="31" t="s">
        <v>23</v>
      </c>
      <c r="M51" s="32"/>
      <c r="R51" s="23"/>
      <c r="S51" s="62"/>
      <c r="T51" s="62"/>
      <c r="U51" s="62"/>
      <c r="V51" s="62"/>
      <c r="W51" s="62"/>
    </row>
    <row r="52" spans="2:23" ht="39.950000000000003" hidden="1" customHeight="1" x14ac:dyDescent="0.25">
      <c r="B52" s="24" t="s">
        <v>195</v>
      </c>
      <c r="C52" s="25" t="s">
        <v>196</v>
      </c>
      <c r="D52" s="60" t="s">
        <v>197</v>
      </c>
      <c r="E52" s="46" t="s">
        <v>198</v>
      </c>
      <c r="F52" s="28">
        <v>4360</v>
      </c>
      <c r="G52" s="28">
        <f t="shared" si="2"/>
        <v>3488</v>
      </c>
      <c r="H52" s="30" t="s">
        <v>22</v>
      </c>
      <c r="I52" s="31" t="s">
        <v>23</v>
      </c>
      <c r="J52" s="31" t="s">
        <v>23</v>
      </c>
      <c r="K52" s="31" t="s">
        <v>23</v>
      </c>
      <c r="L52" s="31" t="s">
        <v>23</v>
      </c>
      <c r="M52" s="32"/>
      <c r="R52" s="23"/>
      <c r="S52" s="62"/>
      <c r="T52" s="62"/>
      <c r="U52" s="62"/>
      <c r="V52" s="62"/>
      <c r="W52" s="62"/>
    </row>
    <row r="53" spans="2:23" ht="39.950000000000003" hidden="1" customHeight="1" x14ac:dyDescent="0.25">
      <c r="B53" s="24" t="s">
        <v>199</v>
      </c>
      <c r="C53" s="25" t="s">
        <v>200</v>
      </c>
      <c r="D53" s="60" t="s">
        <v>201</v>
      </c>
      <c r="E53" s="46" t="s">
        <v>202</v>
      </c>
      <c r="F53" s="28">
        <v>4000</v>
      </c>
      <c r="G53" s="28">
        <f t="shared" si="2"/>
        <v>3200</v>
      </c>
      <c r="H53" s="30" t="s">
        <v>22</v>
      </c>
      <c r="I53" s="31" t="s">
        <v>23</v>
      </c>
      <c r="J53" s="31" t="s">
        <v>23</v>
      </c>
      <c r="K53" s="31" t="s">
        <v>23</v>
      </c>
      <c r="L53" s="31" t="s">
        <v>23</v>
      </c>
      <c r="M53" s="32"/>
      <c r="R53" s="23"/>
      <c r="S53" s="62"/>
      <c r="T53" s="62"/>
      <c r="U53" s="62"/>
      <c r="V53" s="62"/>
      <c r="W53" s="62"/>
    </row>
    <row r="54" spans="2:23" ht="39.950000000000003" hidden="1" customHeight="1" x14ac:dyDescent="0.25">
      <c r="B54" s="24" t="s">
        <v>203</v>
      </c>
      <c r="C54" s="25" t="s">
        <v>204</v>
      </c>
      <c r="D54" s="60" t="s">
        <v>205</v>
      </c>
      <c r="E54" s="46" t="s">
        <v>206</v>
      </c>
      <c r="F54" s="28">
        <v>13160</v>
      </c>
      <c r="G54" s="28">
        <f t="shared" si="2"/>
        <v>10528</v>
      </c>
      <c r="H54" s="30" t="s">
        <v>22</v>
      </c>
      <c r="I54" s="31" t="s">
        <v>23</v>
      </c>
      <c r="J54" s="31" t="s">
        <v>23</v>
      </c>
      <c r="K54" s="31" t="s">
        <v>23</v>
      </c>
      <c r="L54" s="31" t="s">
        <v>23</v>
      </c>
      <c r="M54" s="32"/>
      <c r="R54" s="23"/>
      <c r="S54" s="62"/>
      <c r="T54" s="62"/>
      <c r="U54" s="62"/>
      <c r="V54" s="62"/>
      <c r="W54" s="62"/>
    </row>
    <row r="55" spans="2:23" ht="39.950000000000003" hidden="1" customHeight="1" x14ac:dyDescent="0.25">
      <c r="B55" s="24" t="s">
        <v>207</v>
      </c>
      <c r="C55" s="25" t="s">
        <v>208</v>
      </c>
      <c r="D55" s="60" t="s">
        <v>209</v>
      </c>
      <c r="E55" s="46" t="s">
        <v>210</v>
      </c>
      <c r="F55" s="28">
        <v>9481</v>
      </c>
      <c r="G55" s="28">
        <f t="shared" si="2"/>
        <v>7584.8</v>
      </c>
      <c r="H55" s="30" t="s">
        <v>22</v>
      </c>
      <c r="I55" s="31" t="s">
        <v>23</v>
      </c>
      <c r="J55" s="31" t="s">
        <v>23</v>
      </c>
      <c r="K55" s="31" t="s">
        <v>23</v>
      </c>
      <c r="L55" s="31" t="s">
        <v>23</v>
      </c>
      <c r="M55" s="32"/>
      <c r="R55" s="23"/>
      <c r="S55" s="62"/>
      <c r="T55" s="62"/>
      <c r="U55" s="62"/>
      <c r="V55" s="62"/>
      <c r="W55" s="62"/>
    </row>
    <row r="56" spans="2:23" ht="39.950000000000003" hidden="1" customHeight="1" x14ac:dyDescent="0.25">
      <c r="B56" s="24" t="s">
        <v>211</v>
      </c>
      <c r="C56" s="25" t="s">
        <v>212</v>
      </c>
      <c r="D56" s="60" t="s">
        <v>213</v>
      </c>
      <c r="E56" s="46" t="s">
        <v>214</v>
      </c>
      <c r="F56" s="28">
        <v>5163</v>
      </c>
      <c r="G56" s="28">
        <f t="shared" si="2"/>
        <v>4130.3999999999996</v>
      </c>
      <c r="H56" s="30" t="s">
        <v>22</v>
      </c>
      <c r="I56" s="31" t="s">
        <v>23</v>
      </c>
      <c r="J56" s="31" t="s">
        <v>23</v>
      </c>
      <c r="K56" s="31" t="s">
        <v>23</v>
      </c>
      <c r="L56" s="31" t="s">
        <v>23</v>
      </c>
      <c r="M56" s="32"/>
      <c r="R56" s="23"/>
      <c r="S56" s="62"/>
      <c r="T56" s="62"/>
      <c r="U56" s="62"/>
      <c r="V56" s="62"/>
      <c r="W56" s="62"/>
    </row>
    <row r="57" spans="2:23" ht="39.950000000000003" hidden="1" customHeight="1" x14ac:dyDescent="0.25">
      <c r="B57" s="24" t="s">
        <v>215</v>
      </c>
      <c r="C57" s="25" t="s">
        <v>216</v>
      </c>
      <c r="D57" s="60" t="s">
        <v>217</v>
      </c>
      <c r="E57" s="36" t="s">
        <v>218</v>
      </c>
      <c r="F57" s="28">
        <v>10428</v>
      </c>
      <c r="G57" s="28">
        <f t="shared" si="2"/>
        <v>8342.4</v>
      </c>
      <c r="H57" s="30" t="s">
        <v>22</v>
      </c>
      <c r="I57" s="31" t="s">
        <v>23</v>
      </c>
      <c r="J57" s="31" t="s">
        <v>23</v>
      </c>
      <c r="K57" s="31" t="s">
        <v>23</v>
      </c>
      <c r="L57" s="31" t="s">
        <v>23</v>
      </c>
      <c r="M57" s="32"/>
      <c r="R57" s="23"/>
      <c r="S57" s="62"/>
      <c r="T57" s="62"/>
      <c r="U57" s="62"/>
      <c r="V57" s="62"/>
      <c r="W57" s="62"/>
    </row>
    <row r="58" spans="2:23" ht="39.950000000000003" hidden="1" customHeight="1" x14ac:dyDescent="0.25">
      <c r="B58" s="24" t="s">
        <v>219</v>
      </c>
      <c r="C58" s="25" t="s">
        <v>220</v>
      </c>
      <c r="D58" s="63" t="s">
        <v>221</v>
      </c>
      <c r="E58" s="34" t="s">
        <v>222</v>
      </c>
      <c r="F58" s="64">
        <v>19400</v>
      </c>
      <c r="G58" s="28">
        <f>F58-(F58*20/100)</f>
        <v>15520</v>
      </c>
      <c r="H58" s="30" t="s">
        <v>22</v>
      </c>
      <c r="I58" s="31" t="s">
        <v>23</v>
      </c>
      <c r="J58" s="31" t="s">
        <v>23</v>
      </c>
      <c r="K58" s="31" t="s">
        <v>23</v>
      </c>
      <c r="L58" s="31" t="s">
        <v>23</v>
      </c>
      <c r="M58" s="65"/>
      <c r="R58" s="23"/>
      <c r="S58" s="62"/>
      <c r="T58" s="62"/>
      <c r="U58" s="62"/>
      <c r="V58" s="62"/>
      <c r="W58" s="62"/>
    </row>
    <row r="59" spans="2:23" ht="39.950000000000003" hidden="1" customHeight="1" x14ac:dyDescent="0.25">
      <c r="B59" s="24" t="s">
        <v>223</v>
      </c>
      <c r="C59" s="25" t="s">
        <v>224</v>
      </c>
      <c r="D59" s="60" t="s">
        <v>225</v>
      </c>
      <c r="E59" s="36" t="s">
        <v>226</v>
      </c>
      <c r="F59" s="28">
        <v>3000</v>
      </c>
      <c r="G59" s="28">
        <f t="shared" si="2"/>
        <v>2400</v>
      </c>
      <c r="H59" s="30" t="s">
        <v>22</v>
      </c>
      <c r="I59" s="31" t="s">
        <v>23</v>
      </c>
      <c r="J59" s="31" t="s">
        <v>23</v>
      </c>
      <c r="K59" s="31" t="s">
        <v>23</v>
      </c>
      <c r="L59" s="31" t="s">
        <v>23</v>
      </c>
      <c r="M59" s="32"/>
      <c r="R59" s="23"/>
      <c r="S59" s="62"/>
      <c r="T59" s="62"/>
      <c r="U59" s="62"/>
      <c r="V59" s="62"/>
      <c r="W59" s="62"/>
    </row>
    <row r="60" spans="2:23" ht="39.950000000000003" hidden="1" customHeight="1" x14ac:dyDescent="0.25">
      <c r="B60" s="24" t="s">
        <v>227</v>
      </c>
      <c r="C60" s="25" t="s">
        <v>228</v>
      </c>
      <c r="D60" s="66" t="s">
        <v>229</v>
      </c>
      <c r="E60" s="34" t="s">
        <v>230</v>
      </c>
      <c r="F60" s="64">
        <v>4000</v>
      </c>
      <c r="G60" s="28">
        <f t="shared" si="2"/>
        <v>3200</v>
      </c>
      <c r="H60" s="30" t="s">
        <v>22</v>
      </c>
      <c r="I60" s="31" t="s">
        <v>23</v>
      </c>
      <c r="J60" s="31" t="s">
        <v>23</v>
      </c>
      <c r="K60" s="31" t="s">
        <v>23</v>
      </c>
      <c r="L60" s="31" t="s">
        <v>23</v>
      </c>
      <c r="M60" s="65"/>
      <c r="R60" s="67"/>
      <c r="S60" s="62"/>
      <c r="T60" s="62"/>
      <c r="U60" s="62"/>
      <c r="V60" s="62"/>
      <c r="W60" s="62"/>
    </row>
    <row r="61" spans="2:23" ht="39.950000000000003" customHeight="1" x14ac:dyDescent="0.25">
      <c r="B61" s="108" t="s">
        <v>36</v>
      </c>
      <c r="C61" s="109" t="s">
        <v>232</v>
      </c>
      <c r="D61" s="54" t="s">
        <v>363</v>
      </c>
      <c r="E61" s="128" t="s">
        <v>362</v>
      </c>
      <c r="F61" s="92">
        <v>45000</v>
      </c>
      <c r="G61" s="28">
        <f t="shared" si="2"/>
        <v>36000</v>
      </c>
      <c r="H61" s="111" t="s">
        <v>22</v>
      </c>
      <c r="I61" s="112" t="s">
        <v>23</v>
      </c>
      <c r="J61" s="112" t="s">
        <v>23</v>
      </c>
      <c r="K61" s="112" t="s">
        <v>23</v>
      </c>
      <c r="L61" s="112" t="s">
        <v>23</v>
      </c>
      <c r="M61" s="130"/>
      <c r="R61" s="68"/>
      <c r="S61" s="62"/>
      <c r="T61" s="62"/>
      <c r="U61" s="62"/>
      <c r="V61" s="69"/>
      <c r="W61" s="62"/>
    </row>
    <row r="62" spans="2:23" ht="39.950000000000003" hidden="1" customHeight="1" x14ac:dyDescent="0.25">
      <c r="B62" s="24" t="s">
        <v>233</v>
      </c>
      <c r="C62" s="25" t="s">
        <v>234</v>
      </c>
      <c r="D62" s="26" t="s">
        <v>235</v>
      </c>
      <c r="E62" s="27" t="s">
        <v>236</v>
      </c>
      <c r="F62" s="64">
        <v>10000</v>
      </c>
      <c r="G62" s="28">
        <f t="shared" si="2"/>
        <v>8000</v>
      </c>
      <c r="H62" s="30" t="s">
        <v>22</v>
      </c>
      <c r="I62" s="31" t="s">
        <v>23</v>
      </c>
      <c r="J62" s="31" t="s">
        <v>23</v>
      </c>
      <c r="K62" s="31" t="s">
        <v>23</v>
      </c>
      <c r="L62" s="31" t="s">
        <v>23</v>
      </c>
      <c r="M62" s="65"/>
      <c r="R62" s="67"/>
      <c r="S62" s="62"/>
      <c r="T62" s="62"/>
      <c r="U62" s="62"/>
      <c r="V62" s="62"/>
      <c r="W62" s="62"/>
    </row>
    <row r="63" spans="2:23" ht="39.950000000000003" hidden="1" customHeight="1" x14ac:dyDescent="0.25">
      <c r="B63" s="24" t="s">
        <v>237</v>
      </c>
      <c r="C63" s="25" t="s">
        <v>238</v>
      </c>
      <c r="D63" s="26" t="s">
        <v>239</v>
      </c>
      <c r="E63" s="27" t="s">
        <v>240</v>
      </c>
      <c r="F63" s="64">
        <v>2500</v>
      </c>
      <c r="G63" s="28">
        <f t="shared" si="2"/>
        <v>2000</v>
      </c>
      <c r="H63" s="30" t="s">
        <v>22</v>
      </c>
      <c r="I63" s="31" t="s">
        <v>23</v>
      </c>
      <c r="J63" s="31" t="s">
        <v>23</v>
      </c>
      <c r="K63" s="31" t="s">
        <v>23</v>
      </c>
      <c r="L63" s="31" t="s">
        <v>23</v>
      </c>
      <c r="M63" s="65"/>
      <c r="R63" s="67"/>
      <c r="S63" s="62"/>
      <c r="T63" s="62"/>
      <c r="U63" s="62"/>
      <c r="V63" s="62"/>
      <c r="W63" s="62"/>
    </row>
    <row r="64" spans="2:23" ht="39.950000000000003" hidden="1" customHeight="1" x14ac:dyDescent="0.25">
      <c r="B64" s="24" t="s">
        <v>241</v>
      </c>
      <c r="C64" s="25" t="s">
        <v>242</v>
      </c>
      <c r="D64" s="26" t="s">
        <v>243</v>
      </c>
      <c r="E64" s="27" t="s">
        <v>244</v>
      </c>
      <c r="F64" s="64">
        <v>5000</v>
      </c>
      <c r="G64" s="28">
        <f t="shared" si="2"/>
        <v>4000</v>
      </c>
      <c r="H64" s="30" t="s">
        <v>22</v>
      </c>
      <c r="I64" s="31" t="s">
        <v>23</v>
      </c>
      <c r="J64" s="31" t="s">
        <v>23</v>
      </c>
      <c r="K64" s="31" t="s">
        <v>23</v>
      </c>
      <c r="L64" s="31" t="s">
        <v>23</v>
      </c>
      <c r="M64" s="65"/>
      <c r="R64" s="67"/>
      <c r="S64" s="62"/>
      <c r="T64" s="62"/>
      <c r="U64" s="62"/>
      <c r="V64" s="62"/>
      <c r="W64" s="62"/>
    </row>
    <row r="65" spans="2:23" ht="39.950000000000003" hidden="1" customHeight="1" x14ac:dyDescent="0.25">
      <c r="B65" s="24" t="s">
        <v>245</v>
      </c>
      <c r="C65" s="25" t="s">
        <v>246</v>
      </c>
      <c r="D65" s="26" t="s">
        <v>247</v>
      </c>
      <c r="E65" s="27" t="s">
        <v>248</v>
      </c>
      <c r="F65" s="47">
        <v>4000</v>
      </c>
      <c r="G65" s="28">
        <f t="shared" si="2"/>
        <v>3200</v>
      </c>
      <c r="H65" s="30" t="s">
        <v>22</v>
      </c>
      <c r="I65" s="31" t="s">
        <v>23</v>
      </c>
      <c r="J65" s="31" t="s">
        <v>23</v>
      </c>
      <c r="K65" s="31" t="s">
        <v>23</v>
      </c>
      <c r="L65" s="31" t="s">
        <v>23</v>
      </c>
      <c r="M65" s="48"/>
      <c r="R65" s="70"/>
      <c r="S65" s="62"/>
      <c r="T65" s="62"/>
      <c r="U65" s="62"/>
      <c r="V65" s="62"/>
      <c r="W65" s="62"/>
    </row>
    <row r="66" spans="2:23" ht="39.950000000000003" hidden="1" customHeight="1" x14ac:dyDescent="0.25">
      <c r="B66" s="24" t="s">
        <v>249</v>
      </c>
      <c r="C66" s="25" t="s">
        <v>250</v>
      </c>
      <c r="D66" s="26" t="s">
        <v>251</v>
      </c>
      <c r="E66" s="57" t="s">
        <v>252</v>
      </c>
      <c r="F66" s="47">
        <v>5055</v>
      </c>
      <c r="G66" s="28">
        <f t="shared" si="2"/>
        <v>4044</v>
      </c>
      <c r="H66" s="30" t="s">
        <v>22</v>
      </c>
      <c r="I66" s="31" t="s">
        <v>23</v>
      </c>
      <c r="J66" s="31" t="s">
        <v>23</v>
      </c>
      <c r="K66" s="31" t="s">
        <v>23</v>
      </c>
      <c r="L66" s="31" t="s">
        <v>23</v>
      </c>
      <c r="M66" s="48"/>
      <c r="R66" s="70"/>
      <c r="S66" s="62"/>
      <c r="T66" s="62"/>
      <c r="U66" s="62"/>
      <c r="V66" s="62"/>
      <c r="W66" s="62"/>
    </row>
    <row r="67" spans="2:23" ht="39.950000000000003" hidden="1" customHeight="1" x14ac:dyDescent="0.25">
      <c r="B67" s="24" t="s">
        <v>253</v>
      </c>
      <c r="C67" s="25" t="s">
        <v>254</v>
      </c>
      <c r="D67" s="26" t="s">
        <v>255</v>
      </c>
      <c r="E67" s="57" t="s">
        <v>256</v>
      </c>
      <c r="F67" s="47">
        <v>5500</v>
      </c>
      <c r="G67" s="28">
        <f t="shared" si="2"/>
        <v>4400</v>
      </c>
      <c r="H67" s="30" t="s">
        <v>22</v>
      </c>
      <c r="I67" s="31" t="s">
        <v>23</v>
      </c>
      <c r="J67" s="31" t="s">
        <v>23</v>
      </c>
      <c r="K67" s="31" t="s">
        <v>23</v>
      </c>
      <c r="L67" s="31" t="s">
        <v>23</v>
      </c>
      <c r="M67" s="65"/>
      <c r="R67" s="70"/>
      <c r="S67" s="62"/>
      <c r="T67" s="62"/>
      <c r="U67" s="62"/>
      <c r="V67" s="62"/>
      <c r="W67" s="62"/>
    </row>
    <row r="68" spans="2:23" ht="39.950000000000003" hidden="1" customHeight="1" x14ac:dyDescent="0.25">
      <c r="B68" s="24" t="s">
        <v>257</v>
      </c>
      <c r="C68" s="25" t="s">
        <v>258</v>
      </c>
      <c r="D68" s="26" t="s">
        <v>259</v>
      </c>
      <c r="E68" s="34" t="s">
        <v>260</v>
      </c>
      <c r="F68" s="47">
        <v>15500</v>
      </c>
      <c r="G68" s="28">
        <f>F68-(F68*11.5044/100)</f>
        <v>13716.817999999999</v>
      </c>
      <c r="H68" s="30" t="s">
        <v>22</v>
      </c>
      <c r="I68" s="31" t="s">
        <v>23</v>
      </c>
      <c r="J68" s="31" t="s">
        <v>23</v>
      </c>
      <c r="K68" s="31" t="s">
        <v>23</v>
      </c>
      <c r="L68" s="31" t="s">
        <v>23</v>
      </c>
      <c r="M68" s="65"/>
      <c r="R68" s="71"/>
      <c r="S68" s="62"/>
      <c r="T68" s="62"/>
      <c r="U68" s="62"/>
      <c r="V68" s="62"/>
      <c r="W68" s="62"/>
    </row>
    <row r="69" spans="2:23" ht="39.950000000000003" hidden="1" customHeight="1" x14ac:dyDescent="0.25">
      <c r="B69" s="24" t="s">
        <v>261</v>
      </c>
      <c r="C69" s="25" t="s">
        <v>262</v>
      </c>
      <c r="D69" s="26" t="s">
        <v>263</v>
      </c>
      <c r="E69" s="34" t="s">
        <v>361</v>
      </c>
      <c r="F69" s="47">
        <v>96589</v>
      </c>
      <c r="G69" s="28">
        <f>F69-(F69*11.5044/100)</f>
        <v>85477.015083999999</v>
      </c>
      <c r="H69" s="31" t="s">
        <v>23</v>
      </c>
      <c r="I69" s="31" t="s">
        <v>23</v>
      </c>
      <c r="J69" s="31" t="s">
        <v>23</v>
      </c>
      <c r="K69" s="31" t="s">
        <v>23</v>
      </c>
      <c r="L69" s="31" t="s">
        <v>23</v>
      </c>
      <c r="M69" s="48" t="s">
        <v>265</v>
      </c>
    </row>
    <row r="70" spans="2:23" ht="39.950000000000003" hidden="1" customHeight="1" x14ac:dyDescent="0.25">
      <c r="B70" s="24" t="s">
        <v>266</v>
      </c>
      <c r="C70" s="25" t="s">
        <v>267</v>
      </c>
      <c r="D70" s="26" t="s">
        <v>268</v>
      </c>
      <c r="E70" s="34" t="s">
        <v>269</v>
      </c>
      <c r="F70" s="47">
        <v>3500</v>
      </c>
      <c r="G70" s="28">
        <f t="shared" si="2"/>
        <v>2800</v>
      </c>
      <c r="H70" s="30" t="s">
        <v>22</v>
      </c>
      <c r="I70" s="31" t="s">
        <v>23</v>
      </c>
      <c r="J70" s="31" t="s">
        <v>23</v>
      </c>
      <c r="K70" s="31" t="s">
        <v>23</v>
      </c>
      <c r="L70" s="31" t="s">
        <v>23</v>
      </c>
      <c r="M70" s="65"/>
    </row>
    <row r="71" spans="2:23" ht="39.950000000000003" hidden="1" customHeight="1" x14ac:dyDescent="0.25">
      <c r="B71" s="24" t="s">
        <v>270</v>
      </c>
      <c r="C71" s="25" t="s">
        <v>271</v>
      </c>
      <c r="D71" s="26" t="s">
        <v>272</v>
      </c>
      <c r="E71" s="34" t="s">
        <v>273</v>
      </c>
      <c r="F71" s="47">
        <v>14500</v>
      </c>
      <c r="G71" s="28">
        <f t="shared" si="2"/>
        <v>11600</v>
      </c>
      <c r="H71" s="30" t="s">
        <v>22</v>
      </c>
      <c r="I71" s="31" t="s">
        <v>23</v>
      </c>
      <c r="J71" s="31" t="s">
        <v>23</v>
      </c>
      <c r="K71" s="31" t="s">
        <v>23</v>
      </c>
      <c r="L71" s="31" t="s">
        <v>23</v>
      </c>
      <c r="M71" s="65"/>
    </row>
    <row r="72" spans="2:23" ht="39.950000000000003" hidden="1" customHeight="1" x14ac:dyDescent="0.25">
      <c r="B72" s="24" t="s">
        <v>274</v>
      </c>
      <c r="C72" s="25" t="s">
        <v>275</v>
      </c>
      <c r="D72" s="26" t="s">
        <v>276</v>
      </c>
      <c r="E72" s="72" t="s">
        <v>277</v>
      </c>
      <c r="F72" s="47">
        <v>17605</v>
      </c>
      <c r="G72" s="28">
        <f>F72-(F72*11.5044/100)</f>
        <v>15579.650379999999</v>
      </c>
      <c r="H72" s="30" t="s">
        <v>22</v>
      </c>
      <c r="I72" s="31" t="s">
        <v>23</v>
      </c>
      <c r="J72" s="31" t="s">
        <v>23</v>
      </c>
      <c r="K72" s="31" t="s">
        <v>23</v>
      </c>
      <c r="L72" s="31" t="s">
        <v>23</v>
      </c>
      <c r="M72" s="65"/>
    </row>
    <row r="73" spans="2:23" ht="39.950000000000003" hidden="1" customHeight="1" x14ac:dyDescent="0.25">
      <c r="B73" s="24" t="s">
        <v>278</v>
      </c>
      <c r="C73" s="25" t="s">
        <v>279</v>
      </c>
      <c r="D73" s="45" t="s">
        <v>280</v>
      </c>
      <c r="E73" s="25" t="s">
        <v>264</v>
      </c>
      <c r="F73" s="47">
        <v>118816</v>
      </c>
      <c r="G73" s="47">
        <v>118816</v>
      </c>
      <c r="H73" s="25" t="s">
        <v>23</v>
      </c>
      <c r="I73" s="25" t="s">
        <v>23</v>
      </c>
      <c r="J73" s="25" t="s">
        <v>23</v>
      </c>
      <c r="K73" s="25" t="s">
        <v>23</v>
      </c>
      <c r="L73" s="25" t="s">
        <v>23</v>
      </c>
      <c r="M73" s="48" t="s">
        <v>265</v>
      </c>
    </row>
    <row r="74" spans="2:23" ht="39.950000000000003" hidden="1" customHeight="1" x14ac:dyDescent="0.25">
      <c r="B74" s="24" t="s">
        <v>281</v>
      </c>
      <c r="C74" s="25" t="s">
        <v>282</v>
      </c>
      <c r="D74" s="26" t="s">
        <v>283</v>
      </c>
      <c r="E74" s="27" t="s">
        <v>284</v>
      </c>
      <c r="F74" s="47">
        <v>17200</v>
      </c>
      <c r="G74" s="28">
        <f t="shared" ref="G74:G91" si="3">F74-(F74*20/100)</f>
        <v>13760</v>
      </c>
      <c r="H74" s="30" t="s">
        <v>22</v>
      </c>
      <c r="I74" s="31" t="s">
        <v>23</v>
      </c>
      <c r="J74" s="31" t="s">
        <v>23</v>
      </c>
      <c r="K74" s="31" t="s">
        <v>23</v>
      </c>
      <c r="L74" s="31" t="s">
        <v>23</v>
      </c>
      <c r="M74" s="65"/>
    </row>
    <row r="75" spans="2:23" ht="39.950000000000003" hidden="1" customHeight="1" x14ac:dyDescent="0.25">
      <c r="B75" s="24" t="s">
        <v>285</v>
      </c>
      <c r="C75" s="25" t="s">
        <v>286</v>
      </c>
      <c r="D75" s="26" t="s">
        <v>287</v>
      </c>
      <c r="E75" s="27" t="s">
        <v>288</v>
      </c>
      <c r="F75" s="47">
        <v>6140</v>
      </c>
      <c r="G75" s="28">
        <f t="shared" si="3"/>
        <v>4912</v>
      </c>
      <c r="H75" s="30" t="s">
        <v>22</v>
      </c>
      <c r="I75" s="31" t="s">
        <v>23</v>
      </c>
      <c r="J75" s="31" t="s">
        <v>23</v>
      </c>
      <c r="K75" s="31" t="s">
        <v>23</v>
      </c>
      <c r="L75" s="31" t="s">
        <v>23</v>
      </c>
      <c r="M75" s="65"/>
    </row>
    <row r="76" spans="2:23" ht="39.950000000000003" hidden="1" customHeight="1" x14ac:dyDescent="0.25">
      <c r="B76" s="24" t="s">
        <v>289</v>
      </c>
      <c r="C76" s="25" t="s">
        <v>290</v>
      </c>
      <c r="D76" s="26" t="s">
        <v>291</v>
      </c>
      <c r="E76" s="73" t="s">
        <v>292</v>
      </c>
      <c r="F76" s="47">
        <v>4680</v>
      </c>
      <c r="G76" s="28">
        <f t="shared" si="3"/>
        <v>3744</v>
      </c>
      <c r="H76" s="30" t="s">
        <v>22</v>
      </c>
      <c r="I76" s="31" t="s">
        <v>23</v>
      </c>
      <c r="J76" s="31" t="s">
        <v>23</v>
      </c>
      <c r="K76" s="31" t="s">
        <v>23</v>
      </c>
      <c r="L76" s="31" t="s">
        <v>23</v>
      </c>
      <c r="M76" s="65"/>
    </row>
    <row r="77" spans="2:23" ht="39.950000000000003" hidden="1" customHeight="1" x14ac:dyDescent="0.25">
      <c r="B77" s="24" t="s">
        <v>293</v>
      </c>
      <c r="C77" s="25" t="s">
        <v>294</v>
      </c>
      <c r="D77" s="26" t="s">
        <v>295</v>
      </c>
      <c r="E77" s="34" t="s">
        <v>296</v>
      </c>
      <c r="F77" s="47">
        <v>8410</v>
      </c>
      <c r="G77" s="28">
        <f t="shared" si="3"/>
        <v>6728</v>
      </c>
      <c r="H77" s="30" t="s">
        <v>22</v>
      </c>
      <c r="I77" s="31" t="s">
        <v>23</v>
      </c>
      <c r="J77" s="31" t="s">
        <v>23</v>
      </c>
      <c r="K77" s="31" t="s">
        <v>23</v>
      </c>
      <c r="L77" s="31" t="s">
        <v>23</v>
      </c>
      <c r="M77" s="65"/>
    </row>
    <row r="78" spans="2:23" ht="51.75" hidden="1" customHeight="1" x14ac:dyDescent="0.25">
      <c r="B78" s="24" t="s">
        <v>297</v>
      </c>
      <c r="C78" s="25" t="s">
        <v>298</v>
      </c>
      <c r="D78" s="26" t="s">
        <v>299</v>
      </c>
      <c r="E78" s="34" t="s">
        <v>300</v>
      </c>
      <c r="F78" s="47">
        <v>7978</v>
      </c>
      <c r="G78" s="28">
        <f t="shared" si="3"/>
        <v>6382.4</v>
      </c>
      <c r="H78" s="30" t="s">
        <v>22</v>
      </c>
      <c r="I78" s="31" t="s">
        <v>23</v>
      </c>
      <c r="J78" s="31" t="s">
        <v>23</v>
      </c>
      <c r="K78" s="31" t="s">
        <v>23</v>
      </c>
      <c r="L78" s="31" t="s">
        <v>23</v>
      </c>
      <c r="M78" s="65"/>
    </row>
    <row r="79" spans="2:23" ht="39.950000000000003" hidden="1" customHeight="1" x14ac:dyDescent="0.25">
      <c r="B79" s="24" t="s">
        <v>301</v>
      </c>
      <c r="C79" s="25" t="s">
        <v>302</v>
      </c>
      <c r="D79" s="26" t="s">
        <v>303</v>
      </c>
      <c r="E79" s="34" t="s">
        <v>304</v>
      </c>
      <c r="F79" s="47">
        <v>2750</v>
      </c>
      <c r="G79" s="28">
        <f t="shared" si="3"/>
        <v>2200</v>
      </c>
      <c r="H79" s="30" t="s">
        <v>22</v>
      </c>
      <c r="I79" s="31" t="s">
        <v>23</v>
      </c>
      <c r="J79" s="31" t="s">
        <v>23</v>
      </c>
      <c r="K79" s="31" t="s">
        <v>23</v>
      </c>
      <c r="L79" s="31" t="s">
        <v>23</v>
      </c>
      <c r="M79" s="65"/>
    </row>
    <row r="80" spans="2:23" ht="39.950000000000003" hidden="1" customHeight="1" x14ac:dyDescent="0.25">
      <c r="B80" s="24" t="s">
        <v>305</v>
      </c>
      <c r="C80" s="25" t="s">
        <v>306</v>
      </c>
      <c r="D80" s="26" t="s">
        <v>307</v>
      </c>
      <c r="E80" s="34" t="s">
        <v>308</v>
      </c>
      <c r="F80" s="47">
        <v>4050</v>
      </c>
      <c r="G80" s="28">
        <f t="shared" si="3"/>
        <v>3240</v>
      </c>
      <c r="H80" s="30" t="s">
        <v>22</v>
      </c>
      <c r="I80" s="31" t="s">
        <v>23</v>
      </c>
      <c r="J80" s="31" t="s">
        <v>23</v>
      </c>
      <c r="K80" s="31" t="s">
        <v>23</v>
      </c>
      <c r="L80" s="31" t="s">
        <v>23</v>
      </c>
      <c r="M80" s="65"/>
    </row>
    <row r="81" spans="2:18" ht="39.950000000000003" hidden="1" customHeight="1" x14ac:dyDescent="0.25">
      <c r="B81" s="24" t="s">
        <v>309</v>
      </c>
      <c r="C81" s="25" t="s">
        <v>310</v>
      </c>
      <c r="D81" s="26" t="s">
        <v>311</v>
      </c>
      <c r="E81" s="34" t="s">
        <v>312</v>
      </c>
      <c r="F81" s="47">
        <v>3000</v>
      </c>
      <c r="G81" s="28">
        <f t="shared" si="3"/>
        <v>2400</v>
      </c>
      <c r="H81" s="30" t="s">
        <v>22</v>
      </c>
      <c r="I81" s="31" t="s">
        <v>23</v>
      </c>
      <c r="J81" s="31" t="s">
        <v>23</v>
      </c>
      <c r="K81" s="31" t="s">
        <v>23</v>
      </c>
      <c r="L81" s="31" t="s">
        <v>23</v>
      </c>
      <c r="M81" s="65"/>
    </row>
    <row r="82" spans="2:18" ht="39.950000000000003" hidden="1" customHeight="1" x14ac:dyDescent="0.25">
      <c r="B82" s="24" t="s">
        <v>313</v>
      </c>
      <c r="C82" s="25" t="s">
        <v>314</v>
      </c>
      <c r="D82" s="26" t="s">
        <v>315</v>
      </c>
      <c r="E82" s="34" t="s">
        <v>316</v>
      </c>
      <c r="F82" s="47">
        <v>9750</v>
      </c>
      <c r="G82" s="28">
        <f t="shared" si="3"/>
        <v>7800</v>
      </c>
      <c r="H82" s="30" t="s">
        <v>23</v>
      </c>
      <c r="I82" s="31" t="s">
        <v>23</v>
      </c>
      <c r="J82" s="31" t="s">
        <v>23</v>
      </c>
      <c r="K82" s="31" t="s">
        <v>23</v>
      </c>
      <c r="L82" s="31" t="s">
        <v>23</v>
      </c>
      <c r="M82" s="48" t="s">
        <v>111</v>
      </c>
    </row>
    <row r="83" spans="2:18" ht="39.950000000000003" hidden="1" customHeight="1" x14ac:dyDescent="0.25">
      <c r="B83" s="24" t="s">
        <v>317</v>
      </c>
      <c r="C83" s="25" t="s">
        <v>318</v>
      </c>
      <c r="D83" s="26" t="s">
        <v>319</v>
      </c>
      <c r="E83" s="34" t="s">
        <v>320</v>
      </c>
      <c r="F83" s="47">
        <v>10353</v>
      </c>
      <c r="G83" s="28">
        <f t="shared" si="3"/>
        <v>8282.4</v>
      </c>
      <c r="H83" s="30" t="s">
        <v>22</v>
      </c>
      <c r="I83" s="31" t="s">
        <v>23</v>
      </c>
      <c r="J83" s="31" t="s">
        <v>23</v>
      </c>
      <c r="K83" s="31" t="s">
        <v>23</v>
      </c>
      <c r="L83" s="31" t="s">
        <v>23</v>
      </c>
      <c r="M83" s="65"/>
    </row>
    <row r="84" spans="2:18" ht="39.950000000000003" hidden="1" customHeight="1" x14ac:dyDescent="0.25">
      <c r="B84" s="24" t="s">
        <v>321</v>
      </c>
      <c r="C84" s="25" t="s">
        <v>322</v>
      </c>
      <c r="D84" s="26" t="s">
        <v>323</v>
      </c>
      <c r="E84" s="34" t="s">
        <v>324</v>
      </c>
      <c r="F84" s="47">
        <v>1000</v>
      </c>
      <c r="G84" s="28">
        <f t="shared" si="3"/>
        <v>800</v>
      </c>
      <c r="H84" s="30" t="s">
        <v>22</v>
      </c>
      <c r="I84" s="31" t="s">
        <v>23</v>
      </c>
      <c r="J84" s="31" t="s">
        <v>23</v>
      </c>
      <c r="K84" s="31" t="s">
        <v>23</v>
      </c>
      <c r="L84" s="31" t="s">
        <v>23</v>
      </c>
      <c r="M84" s="65"/>
    </row>
    <row r="85" spans="2:18" ht="39.950000000000003" hidden="1" customHeight="1" x14ac:dyDescent="0.25">
      <c r="B85" s="24" t="s">
        <v>325</v>
      </c>
      <c r="C85" s="25" t="s">
        <v>326</v>
      </c>
      <c r="D85" s="52" t="s">
        <v>327</v>
      </c>
      <c r="E85" s="73" t="s">
        <v>328</v>
      </c>
      <c r="F85" s="47">
        <v>15000</v>
      </c>
      <c r="G85" s="28">
        <f t="shared" si="3"/>
        <v>12000</v>
      </c>
      <c r="H85" s="30" t="s">
        <v>22</v>
      </c>
      <c r="I85" s="31" t="s">
        <v>23</v>
      </c>
      <c r="J85" s="31" t="s">
        <v>23</v>
      </c>
      <c r="K85" s="31" t="s">
        <v>23</v>
      </c>
      <c r="L85" s="31" t="s">
        <v>23</v>
      </c>
      <c r="M85" s="48"/>
    </row>
    <row r="86" spans="2:18" ht="39.950000000000003" hidden="1" customHeight="1" x14ac:dyDescent="0.2">
      <c r="B86" s="24" t="s">
        <v>329</v>
      </c>
      <c r="C86" s="25" t="s">
        <v>330</v>
      </c>
      <c r="D86" s="26" t="s">
        <v>331</v>
      </c>
      <c r="E86" s="40" t="s">
        <v>332</v>
      </c>
      <c r="F86" s="74">
        <v>12300</v>
      </c>
      <c r="G86" s="28">
        <f t="shared" si="3"/>
        <v>9840</v>
      </c>
      <c r="H86" s="30" t="s">
        <v>22</v>
      </c>
      <c r="I86" s="31" t="s">
        <v>23</v>
      </c>
      <c r="J86" s="31" t="s">
        <v>23</v>
      </c>
      <c r="K86" s="31" t="s">
        <v>23</v>
      </c>
      <c r="L86" s="31" t="s">
        <v>23</v>
      </c>
      <c r="M86" s="48"/>
      <c r="O86" s="75"/>
      <c r="P86" s="75"/>
    </row>
    <row r="87" spans="2:18" ht="39.950000000000003" hidden="1" customHeight="1" x14ac:dyDescent="0.2">
      <c r="B87" s="24" t="s">
        <v>333</v>
      </c>
      <c r="C87" s="25" t="s">
        <v>334</v>
      </c>
      <c r="D87" s="26" t="s">
        <v>335</v>
      </c>
      <c r="E87" s="73" t="s">
        <v>336</v>
      </c>
      <c r="F87" s="74">
        <v>4000</v>
      </c>
      <c r="G87" s="28">
        <f t="shared" si="3"/>
        <v>3200</v>
      </c>
      <c r="H87" s="30" t="s">
        <v>22</v>
      </c>
      <c r="I87" s="31" t="s">
        <v>23</v>
      </c>
      <c r="J87" s="31" t="s">
        <v>23</v>
      </c>
      <c r="K87" s="31" t="s">
        <v>23</v>
      </c>
      <c r="L87" s="31" t="s">
        <v>23</v>
      </c>
      <c r="M87" s="48"/>
      <c r="O87" s="75"/>
      <c r="P87" s="75"/>
    </row>
    <row r="88" spans="2:18" ht="39.950000000000003" hidden="1" customHeight="1" x14ac:dyDescent="0.2">
      <c r="B88" s="24" t="s">
        <v>337</v>
      </c>
      <c r="C88" s="25" t="s">
        <v>338</v>
      </c>
      <c r="D88" s="26" t="s">
        <v>339</v>
      </c>
      <c r="E88" s="76" t="s">
        <v>340</v>
      </c>
      <c r="F88" s="74">
        <v>8000</v>
      </c>
      <c r="G88" s="28">
        <f t="shared" si="3"/>
        <v>6400</v>
      </c>
      <c r="H88" s="30" t="s">
        <v>22</v>
      </c>
      <c r="I88" s="31" t="s">
        <v>23</v>
      </c>
      <c r="J88" s="31" t="s">
        <v>23</v>
      </c>
      <c r="K88" s="31" t="s">
        <v>23</v>
      </c>
      <c r="L88" s="31" t="s">
        <v>23</v>
      </c>
      <c r="M88" s="48"/>
      <c r="O88" s="75"/>
      <c r="P88" s="75"/>
    </row>
    <row r="89" spans="2:18" ht="39.950000000000003" hidden="1" customHeight="1" x14ac:dyDescent="0.2">
      <c r="B89" s="24" t="s">
        <v>341</v>
      </c>
      <c r="C89" s="25" t="s">
        <v>342</v>
      </c>
      <c r="D89" s="26" t="s">
        <v>343</v>
      </c>
      <c r="E89" s="25" t="s">
        <v>344</v>
      </c>
      <c r="F89" s="74">
        <v>1450</v>
      </c>
      <c r="G89" s="28">
        <f t="shared" si="3"/>
        <v>1160</v>
      </c>
      <c r="H89" s="30" t="s">
        <v>22</v>
      </c>
      <c r="I89" s="31" t="s">
        <v>23</v>
      </c>
      <c r="J89" s="31" t="s">
        <v>23</v>
      </c>
      <c r="K89" s="31" t="s">
        <v>23</v>
      </c>
      <c r="L89" s="31" t="s">
        <v>23</v>
      </c>
      <c r="M89" s="48"/>
      <c r="O89" s="75"/>
      <c r="P89" s="75"/>
    </row>
    <row r="90" spans="2:18" ht="39.950000000000003" customHeight="1" thickBot="1" x14ac:dyDescent="0.25">
      <c r="B90" s="140" t="s">
        <v>40</v>
      </c>
      <c r="C90" s="135" t="s">
        <v>346</v>
      </c>
      <c r="D90" s="93" t="s">
        <v>347</v>
      </c>
      <c r="E90" s="137" t="s">
        <v>348</v>
      </c>
      <c r="F90" s="94">
        <v>95076</v>
      </c>
      <c r="G90" s="95">
        <f t="shared" si="3"/>
        <v>76060.800000000003</v>
      </c>
      <c r="H90" s="137" t="s">
        <v>22</v>
      </c>
      <c r="I90" s="135" t="s">
        <v>23</v>
      </c>
      <c r="J90" s="135" t="s">
        <v>23</v>
      </c>
      <c r="K90" s="135" t="s">
        <v>23</v>
      </c>
      <c r="L90" s="135" t="s">
        <v>23</v>
      </c>
      <c r="M90" s="141"/>
      <c r="O90" s="75"/>
      <c r="P90" s="75"/>
    </row>
    <row r="91" spans="2:18" ht="39.950000000000003" hidden="1" customHeight="1" x14ac:dyDescent="0.2">
      <c r="B91" s="24" t="s">
        <v>349</v>
      </c>
      <c r="C91" s="31" t="s">
        <v>350</v>
      </c>
      <c r="D91" s="96" t="s">
        <v>351</v>
      </c>
      <c r="E91" s="77" t="s">
        <v>352</v>
      </c>
      <c r="F91" s="97">
        <v>24900</v>
      </c>
      <c r="G91" s="28">
        <f t="shared" si="3"/>
        <v>19920</v>
      </c>
      <c r="H91" s="30" t="s">
        <v>22</v>
      </c>
      <c r="I91" s="31" t="s">
        <v>23</v>
      </c>
      <c r="J91" s="31" t="s">
        <v>23</v>
      </c>
      <c r="K91" s="31" t="s">
        <v>23</v>
      </c>
      <c r="L91" s="31" t="s">
        <v>23</v>
      </c>
      <c r="M91" s="41"/>
      <c r="O91" s="75"/>
      <c r="P91" s="75"/>
    </row>
    <row r="92" spans="2:18" ht="39.950000000000003" hidden="1" customHeight="1" thickBot="1" x14ac:dyDescent="0.25">
      <c r="B92" s="78" t="s">
        <v>353</v>
      </c>
      <c r="C92" s="79" t="s">
        <v>354</v>
      </c>
      <c r="D92" s="80" t="s">
        <v>355</v>
      </c>
      <c r="E92" s="81" t="s">
        <v>356</v>
      </c>
      <c r="F92" s="82">
        <v>10930</v>
      </c>
      <c r="G92" s="83">
        <f>F92-(F92*4.7625/100)</f>
        <v>10409.45875</v>
      </c>
      <c r="H92" s="81" t="s">
        <v>22</v>
      </c>
      <c r="I92" s="79" t="s">
        <v>23</v>
      </c>
      <c r="J92" s="79" t="s">
        <v>23</v>
      </c>
      <c r="K92" s="79" t="s">
        <v>23</v>
      </c>
      <c r="L92" s="79" t="s">
        <v>23</v>
      </c>
      <c r="M92" s="84"/>
      <c r="R92" s="85"/>
    </row>
    <row r="95" spans="2:18" x14ac:dyDescent="0.2">
      <c r="B95" s="86"/>
      <c r="C95" s="86"/>
      <c r="D95" s="87"/>
      <c r="E95" s="87"/>
      <c r="F95" s="87"/>
      <c r="G95" s="87"/>
      <c r="H95" s="87"/>
      <c r="J95" s="87"/>
      <c r="K95" s="86" t="s">
        <v>357</v>
      </c>
      <c r="L95" s="87"/>
    </row>
    <row r="96" spans="2:18" x14ac:dyDescent="0.2">
      <c r="B96" s="86"/>
      <c r="C96" s="86"/>
      <c r="H96" s="88" t="s">
        <v>358</v>
      </c>
      <c r="J96" s="87"/>
      <c r="K96" s="87"/>
      <c r="L96" s="87"/>
    </row>
    <row r="97" spans="2:12" x14ac:dyDescent="0.2">
      <c r="B97" s="89" t="s">
        <v>359</v>
      </c>
      <c r="C97" s="86"/>
      <c r="D97" s="90"/>
      <c r="E97" s="87"/>
      <c r="J97" s="87"/>
      <c r="K97" s="87"/>
      <c r="L97" s="87"/>
    </row>
    <row r="98" spans="2:12" x14ac:dyDescent="0.2">
      <c r="B98" s="86"/>
      <c r="C98" s="86"/>
      <c r="D98" s="87"/>
      <c r="E98" s="87"/>
      <c r="J98" s="87"/>
      <c r="K98" s="87"/>
      <c r="L98" s="87"/>
    </row>
    <row r="99" spans="2:12" x14ac:dyDescent="0.2">
      <c r="B99" s="86"/>
      <c r="C99" s="86"/>
      <c r="D99" s="87"/>
      <c r="E99" s="87"/>
    </row>
  </sheetData>
  <autoFilter ref="B7:M92">
    <filterColumn colId="5">
      <filters>
        <filter val="36.000,00"/>
        <filter val="41.444,00"/>
        <filter val="65.616,00"/>
        <filter val="67.665,00"/>
        <filter val="76.060,80"/>
        <filter val="78.241,00"/>
      </filters>
    </filterColumn>
  </autoFilter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glavni natječaji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Maria Martinolića</dc:creator>
  <cp:lastModifiedBy>OŠ Maria Martinolića</cp:lastModifiedBy>
  <cp:lastPrinted>2018-07-10T09:07:49Z</cp:lastPrinted>
  <dcterms:created xsi:type="dcterms:W3CDTF">2018-06-14T06:02:25Z</dcterms:created>
  <dcterms:modified xsi:type="dcterms:W3CDTF">2018-07-10T09:08:47Z</dcterms:modified>
</cp:coreProperties>
</file>