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 nabave postojeći" sheetId="4" r:id="rId1"/>
    <sheet name="UKUPNO" sheetId="7" r:id="rId2"/>
    <sheet name="prijenos plan nabave - glavni " sheetId="8" r:id="rId3"/>
    <sheet name="udžbenici - radno" sheetId="9" r:id="rId4"/>
    <sheet name="školski odbor1" sheetId="10" r:id="rId5"/>
    <sheet name="školski odbor2" sheetId="11" r:id="rId6"/>
  </sheets>
  <externalReferences>
    <externalReference r:id="rId7"/>
    <externalReference r:id="rId8"/>
  </externalReferences>
  <definedNames>
    <definedName name="_xlnm._FilterDatabase" localSheetId="0" hidden="1">'plan nabave postojeći'!$B$7:$M$130</definedName>
    <definedName name="_xlnm._FilterDatabase" localSheetId="2" hidden="1">'prijenos plan nabave - glavni '!$B$7:$M$235</definedName>
    <definedName name="_xlnm._FilterDatabase" localSheetId="4" hidden="1">'školski odbor1'!$B$7:$M$167</definedName>
    <definedName name="_xlnm._FilterDatabase" localSheetId="5" hidden="1">'školski odbor2'!$B$7:$M$13</definedName>
    <definedName name="_xlnm._FilterDatabase" localSheetId="3" hidden="1">'udžbenici - radno'!$B$7:$M$68</definedName>
    <definedName name="_xlnm._FilterDatabase" localSheetId="1" hidden="1">UKUPNO!$A$6:$H$416</definedName>
    <definedName name="hg" localSheetId="2">#REF!</definedName>
    <definedName name="hg" localSheetId="4">#REF!</definedName>
    <definedName name="hg" localSheetId="5">#REF!</definedName>
    <definedName name="hg" localSheetId="3">#REF!</definedName>
    <definedName name="hg">#REF!</definedName>
    <definedName name="_xlnm.Print_Area" localSheetId="1">UKUPNO!$B$1:$E$384</definedName>
    <definedName name="Tuđa_imovina_dobivena_na_korištenje" localSheetId="2">#REF!</definedName>
    <definedName name="Tuđa_imovina_dobivena_na_korištenje" localSheetId="4">#REF!</definedName>
    <definedName name="Tuđa_imovina_dobivena_na_korištenje" localSheetId="5">#REF!</definedName>
    <definedName name="Tuđa_imovina_dobivena_na_korištenje" localSheetId="3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I10" i="7" l="1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9" i="7"/>
  <c r="G166" i="10" l="1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30" i="9"/>
  <c r="F68" i="9"/>
  <c r="G25" i="9"/>
  <c r="G19" i="9"/>
  <c r="G13" i="9"/>
  <c r="G67" i="9" l="1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29" i="9"/>
  <c r="G28" i="9"/>
  <c r="G27" i="9"/>
  <c r="G26" i="9"/>
  <c r="G24" i="9"/>
  <c r="G23" i="9"/>
  <c r="G22" i="9"/>
  <c r="G21" i="9"/>
  <c r="G20" i="9"/>
  <c r="G18" i="9"/>
  <c r="G17" i="9"/>
  <c r="G16" i="9"/>
  <c r="G15" i="9"/>
  <c r="G14" i="9"/>
  <c r="G12" i="9"/>
  <c r="G11" i="9"/>
  <c r="G10" i="9"/>
  <c r="G9" i="9"/>
  <c r="G8" i="9"/>
  <c r="F416" i="7" l="1"/>
  <c r="G9" i="7"/>
  <c r="G11" i="7"/>
  <c r="G13" i="7"/>
  <c r="G14" i="7"/>
  <c r="G15" i="7"/>
  <c r="G16" i="7"/>
  <c r="G17" i="7"/>
  <c r="G18" i="7"/>
  <c r="G19" i="7"/>
  <c r="G21" i="7"/>
  <c r="G23" i="7"/>
  <c r="G25" i="7"/>
  <c r="G26" i="7"/>
  <c r="G27" i="7"/>
  <c r="G29" i="7"/>
  <c r="G30" i="7"/>
  <c r="G31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9" i="7"/>
  <c r="G60" i="7"/>
  <c r="G61" i="7"/>
  <c r="G62" i="7"/>
  <c r="G63" i="7"/>
  <c r="G64" i="7"/>
  <c r="G65" i="7"/>
  <c r="G66" i="7"/>
  <c r="G67" i="7"/>
  <c r="G68" i="7"/>
  <c r="G70" i="7"/>
  <c r="G72" i="7"/>
  <c r="G74" i="7"/>
  <c r="G76" i="7"/>
  <c r="G78" i="7"/>
  <c r="G79" i="7"/>
  <c r="G80" i="7"/>
  <c r="G82" i="7"/>
  <c r="G83" i="7"/>
  <c r="G84" i="7"/>
  <c r="G86" i="7"/>
  <c r="G87" i="7"/>
  <c r="G88" i="7"/>
  <c r="G90" i="7"/>
  <c r="G91" i="7"/>
  <c r="G92" i="7"/>
  <c r="G93" i="7"/>
  <c r="G94" i="7"/>
  <c r="G95" i="7"/>
  <c r="G96" i="7"/>
  <c r="G97" i="7"/>
  <c r="G98" i="7"/>
  <c r="G99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7" i="7"/>
  <c r="G129" i="7"/>
  <c r="G131" i="7"/>
  <c r="G133" i="7"/>
  <c r="G135" i="7"/>
  <c r="G137" i="7"/>
  <c r="G139" i="7"/>
  <c r="G140" i="7"/>
  <c r="G141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90" i="7"/>
  <c r="G192" i="7"/>
  <c r="G194" i="7"/>
  <c r="G196" i="7"/>
  <c r="G198" i="7"/>
  <c r="G200" i="7"/>
  <c r="G202" i="7"/>
  <c r="G204" i="7"/>
  <c r="G206" i="7"/>
  <c r="G208" i="7"/>
  <c r="G210" i="7"/>
  <c r="G212" i="7"/>
  <c r="G213" i="7"/>
  <c r="G214" i="7"/>
  <c r="G215" i="7"/>
  <c r="G216" i="7"/>
  <c r="G218" i="7"/>
  <c r="G220" i="7"/>
  <c r="G222" i="7"/>
  <c r="G224" i="7"/>
  <c r="G226" i="7"/>
  <c r="G227" i="7"/>
  <c r="G228" i="7"/>
  <c r="G230" i="7"/>
  <c r="G232" i="7"/>
  <c r="G234" i="7"/>
  <c r="G236" i="7"/>
  <c r="G238" i="7"/>
  <c r="G240" i="7"/>
  <c r="G242" i="7"/>
  <c r="G244" i="7"/>
  <c r="G246" i="7"/>
  <c r="G247" i="7"/>
  <c r="G248" i="7"/>
  <c r="G249" i="7"/>
  <c r="G250" i="7"/>
  <c r="G252" i="7"/>
  <c r="G254" i="7"/>
  <c r="G256" i="7"/>
  <c r="G258" i="7"/>
  <c r="G260" i="7"/>
  <c r="G262" i="7"/>
  <c r="G264" i="7"/>
  <c r="G266" i="7"/>
  <c r="G268" i="7"/>
  <c r="G269" i="7"/>
  <c r="G270" i="7"/>
  <c r="G272" i="7"/>
  <c r="G273" i="7"/>
  <c r="G274" i="7"/>
  <c r="G275" i="7"/>
  <c r="G276" i="7"/>
  <c r="G277" i="7"/>
  <c r="G278" i="7"/>
  <c r="G279" i="7"/>
  <c r="G280" i="7"/>
  <c r="G281" i="7"/>
  <c r="G283" i="7"/>
  <c r="G285" i="7"/>
  <c r="G287" i="7"/>
  <c r="G289" i="7"/>
  <c r="G291" i="7"/>
  <c r="G293" i="7"/>
  <c r="G295" i="7"/>
  <c r="G296" i="7"/>
  <c r="G298" i="7"/>
  <c r="G300" i="7"/>
  <c r="G302" i="7"/>
  <c r="G304" i="7"/>
  <c r="G306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5" i="7"/>
  <c r="G327" i="7"/>
  <c r="G329" i="7"/>
  <c r="G331" i="7"/>
  <c r="G333" i="7"/>
  <c r="G335" i="7"/>
  <c r="G337" i="7"/>
  <c r="G339" i="7"/>
  <c r="G341" i="7"/>
  <c r="G343" i="7"/>
  <c r="G345" i="7"/>
  <c r="G347" i="7"/>
  <c r="G349" i="7"/>
  <c r="G351" i="7"/>
  <c r="G353" i="7"/>
  <c r="G355" i="7"/>
  <c r="G357" i="7"/>
  <c r="G359" i="7"/>
  <c r="G361" i="7"/>
  <c r="G363" i="7"/>
  <c r="G364" i="7"/>
  <c r="G365" i="7"/>
  <c r="G367" i="7"/>
  <c r="G368" i="7"/>
  <c r="G369" i="7"/>
  <c r="G371" i="7"/>
  <c r="G372" i="7"/>
  <c r="G373" i="7"/>
  <c r="G374" i="7"/>
  <c r="G375" i="7"/>
  <c r="G376" i="7"/>
  <c r="G377" i="7"/>
  <c r="G378" i="7"/>
  <c r="G379" i="7"/>
  <c r="G380" i="7"/>
  <c r="G382" i="7"/>
  <c r="G383" i="7"/>
  <c r="G384" i="7"/>
  <c r="G385" i="7"/>
  <c r="G386" i="7"/>
  <c r="G387" i="7"/>
  <c r="G388" i="7"/>
  <c r="G389" i="7"/>
  <c r="G390" i="7"/>
  <c r="G391" i="7"/>
  <c r="G393" i="7"/>
  <c r="G395" i="7"/>
  <c r="G397" i="7"/>
  <c r="G399" i="7"/>
  <c r="G401" i="7"/>
  <c r="G403" i="7"/>
  <c r="G404" i="7"/>
  <c r="G406" i="7"/>
  <c r="G408" i="7"/>
  <c r="G410" i="7"/>
  <c r="G412" i="7"/>
  <c r="G414" i="7"/>
  <c r="G416" i="7"/>
  <c r="F9" i="7"/>
  <c r="F11" i="7"/>
  <c r="F13" i="7"/>
  <c r="F14" i="7"/>
  <c r="F15" i="7"/>
  <c r="F16" i="7"/>
  <c r="F17" i="7"/>
  <c r="F18" i="7"/>
  <c r="F19" i="7"/>
  <c r="F21" i="7"/>
  <c r="F23" i="7"/>
  <c r="F25" i="7"/>
  <c r="F26" i="7"/>
  <c r="F27" i="7"/>
  <c r="F29" i="7"/>
  <c r="F30" i="7"/>
  <c r="F31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9" i="7"/>
  <c r="F60" i="7"/>
  <c r="F61" i="7"/>
  <c r="F62" i="7"/>
  <c r="F63" i="7"/>
  <c r="F64" i="7"/>
  <c r="F65" i="7"/>
  <c r="F66" i="7"/>
  <c r="F67" i="7"/>
  <c r="F68" i="7"/>
  <c r="F70" i="7"/>
  <c r="F72" i="7"/>
  <c r="F74" i="7"/>
  <c r="F76" i="7"/>
  <c r="F78" i="7"/>
  <c r="F79" i="7"/>
  <c r="F80" i="7"/>
  <c r="F82" i="7"/>
  <c r="F83" i="7"/>
  <c r="F84" i="7"/>
  <c r="F86" i="7"/>
  <c r="F87" i="7"/>
  <c r="F88" i="7"/>
  <c r="F90" i="7"/>
  <c r="F91" i="7"/>
  <c r="F92" i="7"/>
  <c r="F93" i="7"/>
  <c r="F94" i="7"/>
  <c r="F95" i="7"/>
  <c r="F96" i="7"/>
  <c r="F97" i="7"/>
  <c r="F98" i="7"/>
  <c r="F99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7" i="7"/>
  <c r="F129" i="7"/>
  <c r="F131" i="7"/>
  <c r="F133" i="7"/>
  <c r="F135" i="7"/>
  <c r="F137" i="7"/>
  <c r="F139" i="7"/>
  <c r="F140" i="7"/>
  <c r="F141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90" i="7"/>
  <c r="F192" i="7"/>
  <c r="F194" i="7"/>
  <c r="F196" i="7"/>
  <c r="F198" i="7"/>
  <c r="F200" i="7"/>
  <c r="F202" i="7"/>
  <c r="F204" i="7"/>
  <c r="F206" i="7"/>
  <c r="F208" i="7"/>
  <c r="F210" i="7"/>
  <c r="F212" i="7"/>
  <c r="F213" i="7"/>
  <c r="F214" i="7"/>
  <c r="F215" i="7"/>
  <c r="F216" i="7"/>
  <c r="F218" i="7"/>
  <c r="F220" i="7"/>
  <c r="F222" i="7"/>
  <c r="F224" i="7"/>
  <c r="F226" i="7"/>
  <c r="F227" i="7"/>
  <c r="F228" i="7"/>
  <c r="F230" i="7"/>
  <c r="F232" i="7"/>
  <c r="F234" i="7"/>
  <c r="F236" i="7"/>
  <c r="F238" i="7"/>
  <c r="F240" i="7"/>
  <c r="F242" i="7"/>
  <c r="F244" i="7"/>
  <c r="F246" i="7"/>
  <c r="F247" i="7"/>
  <c r="F248" i="7"/>
  <c r="F249" i="7"/>
  <c r="F250" i="7"/>
  <c r="F252" i="7"/>
  <c r="F254" i="7"/>
  <c r="F256" i="7"/>
  <c r="F258" i="7"/>
  <c r="F260" i="7"/>
  <c r="F262" i="7"/>
  <c r="F264" i="7"/>
  <c r="F266" i="7"/>
  <c r="F268" i="7"/>
  <c r="F269" i="7"/>
  <c r="F270" i="7"/>
  <c r="F272" i="7"/>
  <c r="F273" i="7"/>
  <c r="F274" i="7"/>
  <c r="F275" i="7"/>
  <c r="F276" i="7"/>
  <c r="F277" i="7"/>
  <c r="F278" i="7"/>
  <c r="F279" i="7"/>
  <c r="F280" i="7"/>
  <c r="F281" i="7"/>
  <c r="F283" i="7"/>
  <c r="F285" i="7"/>
  <c r="F287" i="7"/>
  <c r="F289" i="7"/>
  <c r="F291" i="7"/>
  <c r="F293" i="7"/>
  <c r="F295" i="7"/>
  <c r="F296" i="7"/>
  <c r="F298" i="7"/>
  <c r="F300" i="7"/>
  <c r="F302" i="7"/>
  <c r="F304" i="7"/>
  <c r="F306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5" i="7"/>
  <c r="F327" i="7"/>
  <c r="F329" i="7"/>
  <c r="F331" i="7"/>
  <c r="F333" i="7"/>
  <c r="F335" i="7"/>
  <c r="F337" i="7"/>
  <c r="F339" i="7"/>
  <c r="F341" i="7"/>
  <c r="F343" i="7"/>
  <c r="F345" i="7"/>
  <c r="F347" i="7"/>
  <c r="F349" i="7"/>
  <c r="F351" i="7"/>
  <c r="F353" i="7"/>
  <c r="F355" i="7"/>
  <c r="F357" i="7"/>
  <c r="F359" i="7"/>
  <c r="F361" i="7"/>
  <c r="F363" i="7"/>
  <c r="F364" i="7"/>
  <c r="F365" i="7"/>
  <c r="F367" i="7"/>
  <c r="F368" i="7"/>
  <c r="F369" i="7"/>
  <c r="F371" i="7"/>
  <c r="F372" i="7"/>
  <c r="F373" i="7"/>
  <c r="F374" i="7"/>
  <c r="F375" i="7"/>
  <c r="F376" i="7"/>
  <c r="F377" i="7"/>
  <c r="F378" i="7"/>
  <c r="F379" i="7"/>
  <c r="F380" i="7"/>
  <c r="F382" i="7"/>
  <c r="F383" i="7"/>
  <c r="F384" i="7"/>
  <c r="F385" i="7"/>
  <c r="F386" i="7"/>
  <c r="F387" i="7"/>
  <c r="F388" i="7"/>
  <c r="F389" i="7"/>
  <c r="F390" i="7"/>
  <c r="F391" i="7"/>
  <c r="F393" i="7"/>
  <c r="F395" i="7"/>
  <c r="F397" i="7"/>
  <c r="F399" i="7"/>
  <c r="F401" i="7"/>
  <c r="F403" i="7"/>
  <c r="F404" i="7"/>
  <c r="F406" i="7"/>
  <c r="F408" i="7"/>
  <c r="F410" i="7"/>
  <c r="F412" i="7"/>
  <c r="F414" i="7"/>
  <c r="B7" i="7" l="1"/>
  <c r="D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D416" i="7"/>
  <c r="B416" i="7"/>
  <c r="D415" i="7"/>
  <c r="B415" i="7"/>
  <c r="D414" i="7"/>
  <c r="B414" i="7"/>
  <c r="D413" i="7"/>
  <c r="B413" i="7"/>
  <c r="D412" i="7"/>
  <c r="B412" i="7"/>
  <c r="D411" i="7"/>
  <c r="B411" i="7"/>
  <c r="D410" i="7"/>
  <c r="B410" i="7"/>
  <c r="D409" i="7"/>
  <c r="B409" i="7"/>
  <c r="D408" i="7"/>
  <c r="B408" i="7"/>
  <c r="D407" i="7"/>
  <c r="B407" i="7"/>
  <c r="D406" i="7"/>
  <c r="B406" i="7"/>
  <c r="D405" i="7"/>
  <c r="B405" i="7"/>
  <c r="D404" i="7"/>
  <c r="B404" i="7"/>
  <c r="D403" i="7"/>
  <c r="B403" i="7"/>
  <c r="D402" i="7"/>
  <c r="B402" i="7"/>
  <c r="D401" i="7"/>
  <c r="B401" i="7"/>
  <c r="D400" i="7"/>
  <c r="B400" i="7"/>
  <c r="D399" i="7"/>
  <c r="B399" i="7"/>
  <c r="D398" i="7"/>
  <c r="B398" i="7"/>
  <c r="D397" i="7"/>
  <c r="B397" i="7"/>
  <c r="D396" i="7"/>
  <c r="B396" i="7"/>
  <c r="D395" i="7"/>
  <c r="B395" i="7"/>
  <c r="D394" i="7"/>
  <c r="B394" i="7"/>
  <c r="D393" i="7"/>
  <c r="B393" i="7"/>
  <c r="D392" i="7"/>
  <c r="B392" i="7"/>
  <c r="D391" i="7"/>
  <c r="B391" i="7"/>
  <c r="D390" i="7"/>
  <c r="B390" i="7"/>
  <c r="D389" i="7"/>
  <c r="B389" i="7"/>
  <c r="D388" i="7"/>
  <c r="B388" i="7"/>
  <c r="D387" i="7"/>
  <c r="B387" i="7"/>
  <c r="D386" i="7"/>
  <c r="B386" i="7"/>
  <c r="D385" i="7"/>
  <c r="B385" i="7"/>
  <c r="D384" i="7"/>
  <c r="B384" i="7"/>
  <c r="D383" i="7"/>
  <c r="B383" i="7"/>
  <c r="D382" i="7"/>
  <c r="B382" i="7"/>
  <c r="D381" i="7"/>
  <c r="B381" i="7"/>
  <c r="D380" i="7"/>
  <c r="B380" i="7"/>
  <c r="D379" i="7"/>
  <c r="B379" i="7"/>
  <c r="D378" i="7"/>
  <c r="B378" i="7"/>
  <c r="D377" i="7"/>
  <c r="B377" i="7"/>
  <c r="D376" i="7"/>
  <c r="B376" i="7"/>
  <c r="D375" i="7"/>
  <c r="B375" i="7"/>
  <c r="D374" i="7"/>
  <c r="B374" i="7"/>
  <c r="D373" i="7"/>
  <c r="B373" i="7"/>
  <c r="D372" i="7"/>
  <c r="B372" i="7"/>
  <c r="D371" i="7"/>
  <c r="B371" i="7"/>
  <c r="D370" i="7"/>
  <c r="B370" i="7"/>
  <c r="D369" i="7"/>
  <c r="B369" i="7"/>
  <c r="D368" i="7"/>
  <c r="B368" i="7"/>
  <c r="D367" i="7"/>
  <c r="B367" i="7"/>
  <c r="D366" i="7"/>
  <c r="B366" i="7"/>
  <c r="D365" i="7"/>
  <c r="B365" i="7"/>
  <c r="D364" i="7"/>
  <c r="B364" i="7"/>
  <c r="D363" i="7"/>
  <c r="B363" i="7"/>
  <c r="D362" i="7"/>
  <c r="B362" i="7"/>
  <c r="D361" i="7"/>
  <c r="B361" i="7"/>
  <c r="D360" i="7"/>
  <c r="B360" i="7"/>
  <c r="D359" i="7"/>
  <c r="B359" i="7"/>
  <c r="D358" i="7"/>
  <c r="B358" i="7"/>
  <c r="D357" i="7"/>
  <c r="B357" i="7"/>
  <c r="D356" i="7"/>
  <c r="B356" i="7"/>
  <c r="D355" i="7"/>
  <c r="B355" i="7"/>
  <c r="D354" i="7"/>
  <c r="B354" i="7"/>
  <c r="D353" i="7"/>
  <c r="B353" i="7"/>
  <c r="D352" i="7"/>
  <c r="B352" i="7"/>
  <c r="D351" i="7"/>
  <c r="B351" i="7"/>
  <c r="D350" i="7"/>
  <c r="B350" i="7"/>
  <c r="D349" i="7"/>
  <c r="B349" i="7"/>
  <c r="D348" i="7"/>
  <c r="B348" i="7"/>
  <c r="D347" i="7"/>
  <c r="B347" i="7"/>
  <c r="D346" i="7"/>
  <c r="B346" i="7"/>
  <c r="D345" i="7"/>
  <c r="B345" i="7"/>
  <c r="D344" i="7"/>
  <c r="B344" i="7"/>
  <c r="D343" i="7"/>
  <c r="B343" i="7"/>
  <c r="D342" i="7"/>
  <c r="B342" i="7"/>
  <c r="D341" i="7"/>
  <c r="B341" i="7"/>
  <c r="D340" i="7"/>
  <c r="B340" i="7"/>
  <c r="D339" i="7"/>
  <c r="B339" i="7"/>
  <c r="D338" i="7"/>
  <c r="B338" i="7"/>
  <c r="D337" i="7"/>
  <c r="B337" i="7"/>
  <c r="D336" i="7"/>
  <c r="B336" i="7"/>
  <c r="D335" i="7"/>
  <c r="B335" i="7"/>
  <c r="D334" i="7"/>
  <c r="B334" i="7"/>
  <c r="D333" i="7"/>
  <c r="B333" i="7"/>
  <c r="D332" i="7"/>
  <c r="B332" i="7"/>
  <c r="D331" i="7"/>
  <c r="B331" i="7"/>
  <c r="D330" i="7"/>
  <c r="B330" i="7"/>
  <c r="D329" i="7"/>
  <c r="B329" i="7"/>
  <c r="D328" i="7"/>
  <c r="B328" i="7"/>
  <c r="D327" i="7"/>
  <c r="B327" i="7"/>
  <c r="D326" i="7"/>
  <c r="B326" i="7"/>
  <c r="D325" i="7"/>
  <c r="B325" i="7"/>
  <c r="D324" i="7"/>
  <c r="B324" i="7"/>
  <c r="D323" i="7"/>
  <c r="B323" i="7"/>
  <c r="D322" i="7"/>
  <c r="B322" i="7"/>
  <c r="D321" i="7"/>
  <c r="B321" i="7"/>
  <c r="D320" i="7"/>
  <c r="B320" i="7"/>
  <c r="D319" i="7"/>
  <c r="B319" i="7"/>
  <c r="D318" i="7"/>
  <c r="B318" i="7"/>
  <c r="D317" i="7"/>
  <c r="B317" i="7"/>
  <c r="D316" i="7"/>
  <c r="B316" i="7"/>
  <c r="D315" i="7"/>
  <c r="B315" i="7"/>
  <c r="D314" i="7"/>
  <c r="B314" i="7"/>
  <c r="D313" i="7"/>
  <c r="B313" i="7"/>
  <c r="D312" i="7"/>
  <c r="B312" i="7"/>
  <c r="D311" i="7"/>
  <c r="B311" i="7"/>
  <c r="D310" i="7"/>
  <c r="B310" i="7"/>
  <c r="D309" i="7"/>
  <c r="B309" i="7"/>
  <c r="D308" i="7"/>
  <c r="B308" i="7"/>
  <c r="D307" i="7"/>
  <c r="B307" i="7"/>
  <c r="D306" i="7"/>
  <c r="B306" i="7"/>
  <c r="D305" i="7"/>
  <c r="B305" i="7"/>
  <c r="D304" i="7"/>
  <c r="B304" i="7"/>
  <c r="D303" i="7"/>
  <c r="B303" i="7"/>
  <c r="D302" i="7"/>
  <c r="B302" i="7"/>
  <c r="D301" i="7"/>
  <c r="B301" i="7"/>
  <c r="D300" i="7"/>
  <c r="B300" i="7"/>
  <c r="D299" i="7"/>
  <c r="B299" i="7"/>
  <c r="D298" i="7"/>
  <c r="B298" i="7"/>
  <c r="D297" i="7"/>
  <c r="B297" i="7"/>
  <c r="D296" i="7"/>
  <c r="B296" i="7"/>
  <c r="D295" i="7"/>
  <c r="B295" i="7"/>
  <c r="D294" i="7"/>
  <c r="B294" i="7"/>
  <c r="D293" i="7"/>
  <c r="B293" i="7"/>
  <c r="D292" i="7"/>
  <c r="B292" i="7"/>
  <c r="D291" i="7"/>
  <c r="B291" i="7"/>
  <c r="D290" i="7"/>
  <c r="B290" i="7"/>
  <c r="D289" i="7"/>
  <c r="B289" i="7"/>
  <c r="D288" i="7"/>
  <c r="B288" i="7"/>
  <c r="D287" i="7"/>
  <c r="B287" i="7"/>
  <c r="D286" i="7"/>
  <c r="B286" i="7"/>
  <c r="D285" i="7"/>
  <c r="B285" i="7"/>
  <c r="D284" i="7"/>
  <c r="B284" i="7"/>
  <c r="D283" i="7"/>
  <c r="B283" i="7"/>
  <c r="D282" i="7"/>
  <c r="B282" i="7"/>
  <c r="D281" i="7"/>
  <c r="B281" i="7"/>
  <c r="D280" i="7"/>
  <c r="B280" i="7"/>
  <c r="D279" i="7"/>
  <c r="B279" i="7"/>
  <c r="D278" i="7"/>
  <c r="B278" i="7"/>
  <c r="D277" i="7"/>
  <c r="B277" i="7"/>
  <c r="D276" i="7"/>
  <c r="B276" i="7"/>
  <c r="D275" i="7"/>
  <c r="B275" i="7"/>
  <c r="D274" i="7"/>
  <c r="B274" i="7"/>
  <c r="D273" i="7"/>
  <c r="B273" i="7"/>
  <c r="D272" i="7"/>
  <c r="B272" i="7"/>
  <c r="D271" i="7"/>
  <c r="B271" i="7"/>
  <c r="D270" i="7"/>
  <c r="B270" i="7"/>
  <c r="D269" i="7"/>
  <c r="B269" i="7"/>
  <c r="D268" i="7"/>
  <c r="B268" i="7"/>
  <c r="D267" i="7"/>
  <c r="B267" i="7"/>
  <c r="D266" i="7"/>
  <c r="B266" i="7"/>
  <c r="D265" i="7"/>
  <c r="B265" i="7"/>
  <c r="D264" i="7"/>
  <c r="B264" i="7"/>
  <c r="D263" i="7"/>
  <c r="B263" i="7"/>
  <c r="D262" i="7"/>
  <c r="B262" i="7"/>
  <c r="D261" i="7"/>
  <c r="B261" i="7"/>
  <c r="D260" i="7"/>
  <c r="B260" i="7"/>
  <c r="D259" i="7"/>
  <c r="B259" i="7"/>
  <c r="D258" i="7"/>
  <c r="B258" i="7"/>
  <c r="D257" i="7"/>
  <c r="B257" i="7"/>
  <c r="D256" i="7"/>
  <c r="B256" i="7"/>
  <c r="D255" i="7"/>
  <c r="B255" i="7"/>
  <c r="D254" i="7"/>
  <c r="B254" i="7"/>
  <c r="D253" i="7"/>
  <c r="B253" i="7"/>
  <c r="D252" i="7"/>
  <c r="B252" i="7"/>
  <c r="D251" i="7"/>
  <c r="B251" i="7"/>
  <c r="D250" i="7"/>
  <c r="B250" i="7"/>
  <c r="D249" i="7"/>
  <c r="B249" i="7"/>
  <c r="D248" i="7"/>
  <c r="B248" i="7"/>
  <c r="D247" i="7"/>
  <c r="B247" i="7"/>
  <c r="D246" i="7"/>
  <c r="B246" i="7"/>
  <c r="D245" i="7"/>
  <c r="B245" i="7"/>
  <c r="D244" i="7"/>
  <c r="B244" i="7"/>
  <c r="D243" i="7"/>
  <c r="B243" i="7"/>
  <c r="D242" i="7"/>
  <c r="B242" i="7"/>
  <c r="D241" i="7"/>
  <c r="B241" i="7"/>
  <c r="D240" i="7"/>
  <c r="B240" i="7"/>
  <c r="D239" i="7"/>
  <c r="B239" i="7"/>
  <c r="D238" i="7"/>
  <c r="B238" i="7"/>
  <c r="D237" i="7"/>
  <c r="B237" i="7"/>
  <c r="D236" i="7"/>
  <c r="B236" i="7"/>
  <c r="D235" i="7"/>
  <c r="B235" i="7"/>
  <c r="D234" i="7"/>
  <c r="B234" i="7"/>
  <c r="D233" i="7"/>
  <c r="B233" i="7"/>
  <c r="D232" i="7"/>
  <c r="B232" i="7"/>
  <c r="D231" i="7"/>
  <c r="B231" i="7"/>
  <c r="D230" i="7"/>
  <c r="B230" i="7"/>
  <c r="D229" i="7"/>
  <c r="B229" i="7"/>
  <c r="D228" i="7"/>
  <c r="B228" i="7"/>
  <c r="D227" i="7"/>
  <c r="B227" i="7"/>
  <c r="D226" i="7"/>
  <c r="B226" i="7"/>
  <c r="D225" i="7"/>
  <c r="B225" i="7"/>
  <c r="D224" i="7"/>
  <c r="B224" i="7"/>
  <c r="D223" i="7"/>
  <c r="B223" i="7"/>
  <c r="D222" i="7"/>
  <c r="B222" i="7"/>
  <c r="D221" i="7"/>
  <c r="B221" i="7"/>
  <c r="D220" i="7"/>
  <c r="B220" i="7"/>
  <c r="D219" i="7"/>
  <c r="B219" i="7"/>
  <c r="D218" i="7"/>
  <c r="B218" i="7"/>
  <c r="D217" i="7"/>
  <c r="B217" i="7"/>
  <c r="D216" i="7"/>
  <c r="B216" i="7"/>
  <c r="D215" i="7"/>
  <c r="B215" i="7"/>
  <c r="D214" i="7"/>
  <c r="B214" i="7"/>
  <c r="D213" i="7"/>
  <c r="B213" i="7"/>
  <c r="D212" i="7"/>
  <c r="B212" i="7"/>
  <c r="D211" i="7"/>
  <c r="B211" i="7"/>
  <c r="D210" i="7"/>
  <c r="B210" i="7"/>
  <c r="D209" i="7"/>
  <c r="B209" i="7"/>
  <c r="D208" i="7"/>
  <c r="B208" i="7"/>
  <c r="D207" i="7"/>
  <c r="B207" i="7"/>
  <c r="D206" i="7"/>
  <c r="B206" i="7"/>
  <c r="D205" i="7"/>
  <c r="B205" i="7"/>
  <c r="D204" i="7"/>
  <c r="B204" i="7"/>
  <c r="D203" i="7"/>
  <c r="B203" i="7"/>
  <c r="D202" i="7"/>
  <c r="B202" i="7"/>
  <c r="D201" i="7"/>
  <c r="B201" i="7"/>
  <c r="D200" i="7"/>
  <c r="B200" i="7"/>
  <c r="D199" i="7"/>
  <c r="B199" i="7"/>
  <c r="D198" i="7"/>
  <c r="B198" i="7"/>
  <c r="D197" i="7"/>
  <c r="B197" i="7"/>
  <c r="D196" i="7"/>
  <c r="B196" i="7"/>
  <c r="D195" i="7"/>
  <c r="B195" i="7"/>
  <c r="D194" i="7"/>
  <c r="B194" i="7"/>
  <c r="D193" i="7"/>
  <c r="B193" i="7"/>
  <c r="D192" i="7"/>
  <c r="B192" i="7"/>
  <c r="D191" i="7"/>
  <c r="B191" i="7"/>
  <c r="D190" i="7"/>
  <c r="B190" i="7"/>
  <c r="D189" i="7"/>
  <c r="B189" i="7"/>
  <c r="D188" i="7"/>
  <c r="B188" i="7"/>
  <c r="D187" i="7"/>
  <c r="B187" i="7"/>
  <c r="D186" i="7"/>
  <c r="B186" i="7"/>
  <c r="D185" i="7"/>
  <c r="B185" i="7"/>
  <c r="D184" i="7"/>
  <c r="B184" i="7"/>
  <c r="D183" i="7"/>
  <c r="B183" i="7"/>
  <c r="D182" i="7"/>
  <c r="B182" i="7"/>
  <c r="D181" i="7"/>
  <c r="B181" i="7"/>
  <c r="D180" i="7"/>
  <c r="B180" i="7"/>
  <c r="D179" i="7"/>
  <c r="B179" i="7"/>
  <c r="D178" i="7"/>
  <c r="B178" i="7"/>
  <c r="D177" i="7"/>
  <c r="B177" i="7"/>
  <c r="D176" i="7"/>
  <c r="B176" i="7"/>
  <c r="D175" i="7"/>
  <c r="B175" i="7"/>
  <c r="D174" i="7"/>
  <c r="B174" i="7"/>
  <c r="D173" i="7"/>
  <c r="B173" i="7"/>
  <c r="D172" i="7"/>
  <c r="B172" i="7"/>
  <c r="D171" i="7"/>
  <c r="B171" i="7"/>
  <c r="D170" i="7"/>
  <c r="B170" i="7"/>
  <c r="D169" i="7"/>
  <c r="B169" i="7"/>
  <c r="D168" i="7"/>
  <c r="B168" i="7"/>
  <c r="D167" i="7"/>
  <c r="B167" i="7"/>
  <c r="D166" i="7"/>
  <c r="B166" i="7"/>
  <c r="D165" i="7"/>
  <c r="B165" i="7"/>
  <c r="D164" i="7"/>
  <c r="B164" i="7"/>
  <c r="D163" i="7"/>
  <c r="B163" i="7"/>
  <c r="D162" i="7"/>
  <c r="B162" i="7"/>
  <c r="D161" i="7"/>
  <c r="B161" i="7"/>
  <c r="D160" i="7"/>
  <c r="B160" i="7"/>
  <c r="D159" i="7"/>
  <c r="B159" i="7"/>
  <c r="D158" i="7"/>
  <c r="B158" i="7"/>
  <c r="D157" i="7"/>
  <c r="B157" i="7"/>
  <c r="D156" i="7"/>
  <c r="B156" i="7"/>
  <c r="D155" i="7"/>
  <c r="B155" i="7"/>
  <c r="D154" i="7"/>
  <c r="B154" i="7"/>
  <c r="D153" i="7"/>
  <c r="B153" i="7"/>
  <c r="D152" i="7"/>
  <c r="B152" i="7"/>
  <c r="D151" i="7"/>
  <c r="B151" i="7"/>
  <c r="D150" i="7"/>
  <c r="B150" i="7"/>
  <c r="D149" i="7"/>
  <c r="B149" i="7"/>
  <c r="D148" i="7"/>
  <c r="B148" i="7"/>
  <c r="D147" i="7"/>
  <c r="B147" i="7"/>
  <c r="D146" i="7"/>
  <c r="B146" i="7"/>
  <c r="D145" i="7"/>
  <c r="B145" i="7"/>
  <c r="D144" i="7"/>
  <c r="B144" i="7"/>
  <c r="D143" i="7"/>
  <c r="B143" i="7"/>
  <c r="D142" i="7"/>
  <c r="B142" i="7"/>
  <c r="D141" i="7"/>
  <c r="B141" i="7"/>
  <c r="D140" i="7"/>
  <c r="B140" i="7"/>
  <c r="D139" i="7"/>
  <c r="B139" i="7"/>
  <c r="D138" i="7"/>
  <c r="B138" i="7"/>
  <c r="D137" i="7"/>
  <c r="B137" i="7"/>
  <c r="D136" i="7"/>
  <c r="B136" i="7"/>
  <c r="D135" i="7"/>
  <c r="B135" i="7"/>
  <c r="D134" i="7"/>
  <c r="B134" i="7"/>
  <c r="D133" i="7"/>
  <c r="B133" i="7"/>
  <c r="D132" i="7"/>
  <c r="B132" i="7"/>
  <c r="D131" i="7"/>
  <c r="B131" i="7"/>
  <c r="D130" i="7"/>
  <c r="B130" i="7"/>
  <c r="D129" i="7"/>
  <c r="B129" i="7"/>
  <c r="D128" i="7"/>
  <c r="B128" i="7"/>
  <c r="D127" i="7"/>
  <c r="B127" i="7"/>
  <c r="D126" i="7"/>
  <c r="B126" i="7"/>
  <c r="D125" i="7"/>
  <c r="B125" i="7"/>
  <c r="D124" i="7"/>
  <c r="B124" i="7"/>
  <c r="D123" i="7"/>
  <c r="B123" i="7"/>
  <c r="D122" i="7"/>
  <c r="B122" i="7"/>
  <c r="D121" i="7"/>
  <c r="B121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D113" i="7"/>
  <c r="B113" i="7"/>
  <c r="D112" i="7"/>
  <c r="B112" i="7"/>
  <c r="D111" i="7"/>
  <c r="B111" i="7"/>
  <c r="D110" i="7"/>
  <c r="B110" i="7"/>
  <c r="D109" i="7"/>
  <c r="B109" i="7"/>
  <c r="D108" i="7"/>
  <c r="B108" i="7"/>
  <c r="D107" i="7"/>
  <c r="B107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D100" i="7"/>
  <c r="B100" i="7"/>
  <c r="D99" i="7"/>
  <c r="B99" i="7"/>
  <c r="D98" i="7"/>
  <c r="B98" i="7"/>
  <c r="D97" i="7"/>
  <c r="B97" i="7"/>
  <c r="D96" i="7"/>
  <c r="B96" i="7"/>
  <c r="D95" i="7"/>
  <c r="B95" i="7"/>
  <c r="D94" i="7"/>
  <c r="B94" i="7"/>
  <c r="D93" i="7"/>
  <c r="B93" i="7"/>
  <c r="D92" i="7"/>
  <c r="B92" i="7"/>
  <c r="D91" i="7"/>
  <c r="B91" i="7"/>
  <c r="D90" i="7"/>
  <c r="B90" i="7"/>
  <c r="D89" i="7"/>
  <c r="B89" i="7"/>
  <c r="D88" i="7"/>
  <c r="B88" i="7"/>
  <c r="D87" i="7"/>
  <c r="B87" i="7"/>
  <c r="D86" i="7"/>
  <c r="B86" i="7"/>
  <c r="D85" i="7"/>
  <c r="B85" i="7"/>
  <c r="D84" i="7"/>
  <c r="B84" i="7"/>
  <c r="D83" i="7"/>
  <c r="B83" i="7"/>
  <c r="D82" i="7"/>
  <c r="B82" i="7"/>
  <c r="D81" i="7"/>
  <c r="B81" i="7"/>
  <c r="D80" i="7"/>
  <c r="B80" i="7"/>
  <c r="D79" i="7"/>
  <c r="B79" i="7"/>
  <c r="D78" i="7"/>
  <c r="B78" i="7"/>
  <c r="D77" i="7"/>
  <c r="B77" i="7"/>
  <c r="D76" i="7"/>
  <c r="B76" i="7"/>
  <c r="D75" i="7"/>
  <c r="B75" i="7"/>
  <c r="D74" i="7"/>
  <c r="B74" i="7"/>
  <c r="D73" i="7"/>
  <c r="B73" i="7"/>
  <c r="D72" i="7"/>
  <c r="B72" i="7"/>
  <c r="D71" i="7"/>
  <c r="B71" i="7"/>
  <c r="D70" i="7"/>
  <c r="B70" i="7"/>
  <c r="D69" i="7"/>
  <c r="B69" i="7"/>
  <c r="D68" i="7"/>
  <c r="B68" i="7"/>
  <c r="D67" i="7"/>
  <c r="B67" i="7"/>
  <c r="D66" i="7"/>
  <c r="B66" i="7"/>
  <c r="D65" i="7"/>
  <c r="B65" i="7"/>
  <c r="D64" i="7"/>
  <c r="B64" i="7"/>
  <c r="D63" i="7"/>
  <c r="B63" i="7"/>
  <c r="D62" i="7"/>
  <c r="B62" i="7"/>
  <c r="D61" i="7"/>
  <c r="B61" i="7"/>
  <c r="D60" i="7"/>
  <c r="B60" i="7"/>
  <c r="D59" i="7"/>
  <c r="B59" i="7"/>
  <c r="D58" i="7"/>
  <c r="B58" i="7"/>
  <c r="D57" i="7"/>
  <c r="B57" i="7"/>
  <c r="D56" i="7"/>
  <c r="B56" i="7"/>
  <c r="D55" i="7"/>
  <c r="B55" i="7"/>
  <c r="D54" i="7"/>
  <c r="B54" i="7"/>
  <c r="D53" i="7"/>
  <c r="B53" i="7"/>
  <c r="D52" i="7"/>
  <c r="B52" i="7"/>
  <c r="D51" i="7"/>
  <c r="B51" i="7"/>
  <c r="D50" i="7"/>
  <c r="B50" i="7"/>
  <c r="D49" i="7"/>
  <c r="B49" i="7"/>
  <c r="D48" i="7"/>
  <c r="B48" i="7"/>
  <c r="D47" i="7"/>
  <c r="B47" i="7"/>
  <c r="D46" i="7"/>
  <c r="B46" i="7"/>
  <c r="D45" i="7"/>
  <c r="B45" i="7"/>
  <c r="D44" i="7"/>
  <c r="B44" i="7"/>
  <c r="D43" i="7"/>
  <c r="B43" i="7"/>
  <c r="D42" i="7"/>
  <c r="B42" i="7"/>
  <c r="D41" i="7"/>
  <c r="B41" i="7"/>
  <c r="D40" i="7"/>
  <c r="B40" i="7"/>
  <c r="D39" i="7"/>
  <c r="B39" i="7"/>
  <c r="D38" i="7"/>
  <c r="B38" i="7"/>
  <c r="D37" i="7"/>
  <c r="B37" i="7"/>
  <c r="D36" i="7"/>
  <c r="B36" i="7"/>
  <c r="D35" i="7"/>
  <c r="B35" i="7"/>
  <c r="D34" i="7"/>
  <c r="B34" i="7"/>
  <c r="D33" i="7"/>
  <c r="B33" i="7"/>
  <c r="D32" i="7"/>
  <c r="B32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D21" i="7"/>
  <c r="B21" i="7"/>
  <c r="D20" i="7"/>
  <c r="B20" i="7"/>
  <c r="D19" i="7"/>
  <c r="B19" i="7"/>
  <c r="D18" i="7"/>
  <c r="B18" i="7"/>
  <c r="D17" i="7"/>
  <c r="B17" i="7"/>
  <c r="D16" i="7"/>
  <c r="B16" i="7"/>
  <c r="D15" i="7"/>
  <c r="B15" i="7"/>
  <c r="D14" i="7"/>
  <c r="B14" i="7"/>
  <c r="D13" i="7"/>
  <c r="B13" i="7"/>
  <c r="D12" i="7"/>
  <c r="B12" i="7"/>
  <c r="D11" i="7"/>
  <c r="B11" i="7"/>
  <c r="D10" i="7"/>
  <c r="B10" i="7"/>
  <c r="D9" i="7"/>
  <c r="B9" i="7"/>
  <c r="D8" i="7"/>
  <c r="B8" i="7"/>
  <c r="G130" i="4" l="1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<sst xmlns="http://schemas.openxmlformats.org/spreadsheetml/2006/main" count="4476" uniqueCount="479">
  <si>
    <t>OŠ . Maria Martinolića</t>
  </si>
  <si>
    <t>Omladinaka 11</t>
  </si>
  <si>
    <t>51550 Mali Lošinj</t>
  </si>
  <si>
    <t>2020.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</si>
  <si>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</si>
  <si>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</si>
  <si>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</si>
  <si>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</si>
  <si>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</si>
  <si>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</si>
  <si>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</si>
  <si>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</si>
  <si>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</si>
  <si>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</si>
  <si>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</si>
  <si>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</si>
  <si>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</si>
  <si>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N-2020-32131</t>
  </si>
  <si>
    <t>Seminari i sr. Usavršavanje</t>
  </si>
  <si>
    <t xml:space="preserve">80530000-8 </t>
  </si>
  <si>
    <t>Jednostavna nabava</t>
  </si>
  <si>
    <t>---</t>
  </si>
  <si>
    <t>N-2020-32211-1</t>
  </si>
  <si>
    <t xml:space="preserve">Uredski materijal  </t>
  </si>
  <si>
    <t>30192000-1</t>
  </si>
  <si>
    <t>N-2020-32211-2</t>
  </si>
  <si>
    <t>Uredski materijal - papiri</t>
  </si>
  <si>
    <t>30197600-2</t>
  </si>
  <si>
    <t>N-2020-32211-3</t>
  </si>
  <si>
    <t>Uredski materijal - toneri</t>
  </si>
  <si>
    <t>30125100-2</t>
  </si>
  <si>
    <t>N-2020-32211-4</t>
  </si>
  <si>
    <t>Uredski materijal - učenička dokumentacija</t>
  </si>
  <si>
    <t>22130000-0</t>
  </si>
  <si>
    <t>N-2020-32212</t>
  </si>
  <si>
    <t>Literatura (publikacije, časopisi, glasila, knjige i ostalo)</t>
  </si>
  <si>
    <t>22200000-2</t>
  </si>
  <si>
    <t>N-2020-32214</t>
  </si>
  <si>
    <t>Materijal i sredstva za čišćenje i održavanje</t>
  </si>
  <si>
    <t>39830000-9</t>
  </si>
  <si>
    <t>N-2020-32216</t>
  </si>
  <si>
    <t xml:space="preserve">Materijal za higijenske potrebe i njegu </t>
  </si>
  <si>
    <t>33760000-5</t>
  </si>
  <si>
    <t>N-2020-32219-1</t>
  </si>
  <si>
    <t>Usjevi, vrtlarski i hortikulturni proizvodi uzgojeni za tržište</t>
  </si>
  <si>
    <t>03110000-5</t>
  </si>
  <si>
    <t>N-2020-32219-2</t>
  </si>
  <si>
    <t>Zemlja</t>
  </si>
  <si>
    <t>14212400-4</t>
  </si>
  <si>
    <t>N-2020-32219-3</t>
  </si>
  <si>
    <t>Razna vrtlarska oprema</t>
  </si>
  <si>
    <t>16160000-4</t>
  </si>
  <si>
    <t>N-2020-32219-4</t>
  </si>
  <si>
    <t>Elektroničke potrepštine</t>
  </si>
  <si>
    <t>31711000-3</t>
  </si>
  <si>
    <t>N-2020-32219-5</t>
  </si>
  <si>
    <t>Papirnate salvete</t>
  </si>
  <si>
    <t>33764000-3</t>
  </si>
  <si>
    <t>N-2020-32219-6</t>
  </si>
  <si>
    <t>Edukativna oprema i igračke</t>
  </si>
  <si>
    <t>37520000-9</t>
  </si>
  <si>
    <t>N-2020-32219-7</t>
  </si>
  <si>
    <t>Eterična ulja</t>
  </si>
  <si>
    <t xml:space="preserve">24920000-9 </t>
  </si>
  <si>
    <t>N-2020-32219-8</t>
  </si>
  <si>
    <t>Kemikalije</t>
  </si>
  <si>
    <t>24000000-4</t>
  </si>
  <si>
    <t>N-2020-32224-1</t>
  </si>
  <si>
    <t>Mlijeko i mliječni proizvodi</t>
  </si>
  <si>
    <t>15500000-3</t>
  </si>
  <si>
    <t>N-2020-32224-2</t>
  </si>
  <si>
    <t>Mlijeko i mliječni proizvodi (školska shema)</t>
  </si>
  <si>
    <t>posebni propisi vezani uz školsku shemu</t>
  </si>
  <si>
    <t>N-2020-32224-3</t>
  </si>
  <si>
    <t>Pekarski proizvodi</t>
  </si>
  <si>
    <t>15610000-7</t>
  </si>
  <si>
    <t>N-2020-32224-4</t>
  </si>
  <si>
    <t>Meso, mesni proizvodi i riba</t>
  </si>
  <si>
    <t>15100000-9</t>
  </si>
  <si>
    <t>N-2020-32224-5</t>
  </si>
  <si>
    <t>Voće i orašasti plodovi</t>
  </si>
  <si>
    <t>03222000-3</t>
  </si>
  <si>
    <t>N-2020-32224-6</t>
  </si>
  <si>
    <t>Voće i orašasti plodovi (školska shema)</t>
  </si>
  <si>
    <t>N-2020-32224-7</t>
  </si>
  <si>
    <t>Ostale namirnice</t>
  </si>
  <si>
    <t>15800000-6</t>
  </si>
  <si>
    <t>N-2020-32231</t>
  </si>
  <si>
    <t xml:space="preserve">Električna energija </t>
  </si>
  <si>
    <t>09310000-5</t>
  </si>
  <si>
    <t>Okvirni sporauzm zajednička nabava PGŽ 02/01-18/01OS</t>
  </si>
  <si>
    <t>N-2020-32233</t>
  </si>
  <si>
    <t>Plin</t>
  </si>
  <si>
    <t>09123000-7</t>
  </si>
  <si>
    <t>N-2020-32234</t>
  </si>
  <si>
    <t>Motorni benzin i dizel gorivo</t>
  </si>
  <si>
    <t xml:space="preserve">09132000-3 </t>
  </si>
  <si>
    <t>N-2020-32239</t>
  </si>
  <si>
    <t>Ostali materijali za proizvodnju energije (ugljen, drva, teško ulje)</t>
  </si>
  <si>
    <t>09135000-4</t>
  </si>
  <si>
    <t>Okvirni sporauzm zajednička nabava PGŽ 05/01-18/22OS</t>
  </si>
  <si>
    <t>N-2020-32244-1</t>
  </si>
  <si>
    <t>Staklo</t>
  </si>
  <si>
    <t>14820000-5</t>
  </si>
  <si>
    <t>N-2020-32244-2</t>
  </si>
  <si>
    <t>Električne žarulje s nitima</t>
  </si>
  <si>
    <t>31510000-4</t>
  </si>
  <si>
    <t>N-2020-32244-3</t>
  </si>
  <si>
    <t>Električne potrepštine i pribor</t>
  </si>
  <si>
    <t>31680000-6</t>
  </si>
  <si>
    <t>N-2020-32244-4</t>
  </si>
  <si>
    <t>Proizvodi za kupaonicu i kuhinju</t>
  </si>
  <si>
    <t>44410000-7</t>
  </si>
  <si>
    <t>N-2020-32244-5</t>
  </si>
  <si>
    <t>Alati, brave, ključevi, šarke, spojeni elementi, lanac i opruge</t>
  </si>
  <si>
    <t>44500000-5</t>
  </si>
  <si>
    <t>N-2020-32244-6</t>
  </si>
  <si>
    <t>Boje, lakovi i smole</t>
  </si>
  <si>
    <t xml:space="preserve">44800000-8 </t>
  </si>
  <si>
    <t>N-2020-32251-1</t>
  </si>
  <si>
    <t>Karte</t>
  </si>
  <si>
    <t xml:space="preserve">22114300-5 </t>
  </si>
  <si>
    <t>N-2020-32251-2</t>
  </si>
  <si>
    <t>Oprema za sportove na igralištima i terenima</t>
  </si>
  <si>
    <t>37450000-7</t>
  </si>
  <si>
    <t>N-2020-32271</t>
  </si>
  <si>
    <t>Službena, radna i zaštitna odjeća i obuća</t>
  </si>
  <si>
    <t>18110000-3</t>
  </si>
  <si>
    <t>N-2020-32311</t>
  </si>
  <si>
    <t>Usluge telefona</t>
  </si>
  <si>
    <t>64210000-1</t>
  </si>
  <si>
    <t>N-2020-32313</t>
  </si>
  <si>
    <t>Poštarina (pisma, tiskanice i sl.)</t>
  </si>
  <si>
    <t>64100000-7</t>
  </si>
  <si>
    <t>N-2020-32314</t>
  </si>
  <si>
    <t>Rent-a-car i taxi prijevoz</t>
  </si>
  <si>
    <t>60120000-6</t>
  </si>
  <si>
    <t>N-2020-31319-1</t>
  </si>
  <si>
    <t>Ostale usluge za komunikaciju i prijevoz - teret</t>
  </si>
  <si>
    <t>60183000-4</t>
  </si>
  <si>
    <t>N-2020-31319-2</t>
  </si>
  <si>
    <t>Ostale usluge za komunikaciju i prijevoz - putnici</t>
  </si>
  <si>
    <t>60170000-0</t>
  </si>
  <si>
    <t>N-2020-31319-3</t>
  </si>
  <si>
    <t>Ostale usluge za komunikaciju i prijevoz - školski autobus</t>
  </si>
  <si>
    <t>Javnu nabavu provodi PGŽ</t>
  </si>
  <si>
    <t>N-2020-32321-1</t>
  </si>
  <si>
    <t>Kontrole zgrade</t>
  </si>
  <si>
    <t xml:space="preserve">71631300-3 </t>
  </si>
  <si>
    <t>N-2020-32321-2</t>
  </si>
  <si>
    <t>Održavanje lifta</t>
  </si>
  <si>
    <t>50750000-7</t>
  </si>
  <si>
    <t>N-2020-32321-3</t>
  </si>
  <si>
    <t>Održavanje kotlovnice</t>
  </si>
  <si>
    <t>50720000-8</t>
  </si>
  <si>
    <t>N-2020-32321-4</t>
  </si>
  <si>
    <t>Zidarski radovi</t>
  </si>
  <si>
    <t>45262500-6</t>
  </si>
  <si>
    <t>N-2020-32321-5</t>
  </si>
  <si>
    <t>Električarski radovi</t>
  </si>
  <si>
    <t>45311000-0</t>
  </si>
  <si>
    <t>N-2020-32322-1</t>
  </si>
  <si>
    <t xml:space="preserve">Održavanje računala i računalne opreme </t>
  </si>
  <si>
    <t>50321000-1</t>
  </si>
  <si>
    <t>N-2020-32322-2</t>
  </si>
  <si>
    <t>Održavanje fotokopirni stroj</t>
  </si>
  <si>
    <t>50313100-3</t>
  </si>
  <si>
    <t>N-2020-32322-3</t>
  </si>
  <si>
    <t>Održavanje klima uređaji</t>
  </si>
  <si>
    <t>50730000-1</t>
  </si>
  <si>
    <t>N-2020-32322-4</t>
  </si>
  <si>
    <t>Održavanje aparati za gašenje</t>
  </si>
  <si>
    <t>50413200-5</t>
  </si>
  <si>
    <t>N-2020-32322-5</t>
  </si>
  <si>
    <t>Održavanje kuhinksi strojevi i uređaji</t>
  </si>
  <si>
    <t>50882000-1</t>
  </si>
  <si>
    <t>N-2020-32322-6</t>
  </si>
  <si>
    <t>Održavanje glazbeni instrumenti</t>
  </si>
  <si>
    <t>50860000-1</t>
  </si>
  <si>
    <t>N-2020-32322-7</t>
  </si>
  <si>
    <t>Usluge popravka i održavanja sigurnosne opreme (videonadzor i alarm)</t>
  </si>
  <si>
    <t>50610000-4</t>
  </si>
  <si>
    <t>N-2020-32341</t>
  </si>
  <si>
    <t>Opskrba vodom</t>
  </si>
  <si>
    <t>65111000-4</t>
  </si>
  <si>
    <t>N-2020-32342</t>
  </si>
  <si>
    <t>Iznošenje i odvoz smeća</t>
  </si>
  <si>
    <t>----</t>
  </si>
  <si>
    <t>Izuzeće članak 30 stavak 1</t>
  </si>
  <si>
    <t>N-2020-32343</t>
  </si>
  <si>
    <t>Deratizacija i dezinsekcija</t>
  </si>
  <si>
    <t>90920000-2</t>
  </si>
  <si>
    <t>N-2020-32344</t>
  </si>
  <si>
    <t>Dimnjačarske i ekološke usluge</t>
  </si>
  <si>
    <t>90915000-4</t>
  </si>
  <si>
    <t>N-2020-32349</t>
  </si>
  <si>
    <t>Ostale komunalne usluge</t>
  </si>
  <si>
    <t>90410000-4</t>
  </si>
  <si>
    <t>N-2020-32352</t>
  </si>
  <si>
    <t>Zakupnine i najamnine za građevinske objekte</t>
  </si>
  <si>
    <t>N-2020-32361</t>
  </si>
  <si>
    <t>Obvezni i preventivni zdravstveni pregledi zaposlenika</t>
  </si>
  <si>
    <t>85147000-1</t>
  </si>
  <si>
    <t>N-2020-32363</t>
  </si>
  <si>
    <t>Laboratorijske usluge</t>
  </si>
  <si>
    <t>85145000-7</t>
  </si>
  <si>
    <t>N-2020-32379</t>
  </si>
  <si>
    <t>Ostale intelektualne usluge</t>
  </si>
  <si>
    <t>74111000-0</t>
  </si>
  <si>
    <t>N-2020-32389</t>
  </si>
  <si>
    <t>Ostale računalne usluge</t>
  </si>
  <si>
    <t>72264000-3</t>
  </si>
  <si>
    <t>N-2020-32391</t>
  </si>
  <si>
    <t>Grafičke i tiskarske usluge, usluge kopiranja i uvezivanja i slično</t>
  </si>
  <si>
    <t>78180000-2</t>
  </si>
  <si>
    <t>N-2020-32396</t>
  </si>
  <si>
    <t>Usluge čuvanja imovine i osoba</t>
  </si>
  <si>
    <t>79710000-4</t>
  </si>
  <si>
    <t>N-2020-32399-1</t>
  </si>
  <si>
    <t>Usluge dostavljanja pripremljene hrane (catering) u škole</t>
  </si>
  <si>
    <t>55524000-9</t>
  </si>
  <si>
    <t>N-2020-32399-2</t>
  </si>
  <si>
    <t>Odtsle usluge - ZNR I ZOP</t>
  </si>
  <si>
    <t>74861000-5</t>
  </si>
  <si>
    <t>N-2020-32922</t>
  </si>
  <si>
    <t>Premije osiguranja ostale imovine</t>
  </si>
  <si>
    <t>66515200-5</t>
  </si>
  <si>
    <t>N-2020-32931</t>
  </si>
  <si>
    <t>Reprezentacija</t>
  </si>
  <si>
    <t>55300000-3</t>
  </si>
  <si>
    <t>N-2020-32991</t>
  </si>
  <si>
    <t>Rashodi protokola (vijenci, cvijeće, svijeće i slično)</t>
  </si>
  <si>
    <t>03441000-3</t>
  </si>
  <si>
    <t>N-2020-32999-1</t>
  </si>
  <si>
    <t>Osiguranje učenici</t>
  </si>
  <si>
    <t>66310000-6</t>
  </si>
  <si>
    <t>N-2020-32999-2</t>
  </si>
  <si>
    <t>Pokloni i priznanja</t>
  </si>
  <si>
    <t>18530000-3</t>
  </si>
  <si>
    <t>N-2020-32999-3</t>
  </si>
  <si>
    <t>Usluge ovjeravanja (ovrhe)</t>
  </si>
  <si>
    <t> 79132000-8</t>
  </si>
  <si>
    <t>N-2020-32999-4</t>
  </si>
  <si>
    <t>Usluge računalne potpore (certifikati COP)</t>
  </si>
  <si>
    <t xml:space="preserve">72610000-9 </t>
  </si>
  <si>
    <t>N-2020-32999-5</t>
  </si>
  <si>
    <t>Ulaznice</t>
  </si>
  <si>
    <t>22457000-8</t>
  </si>
  <si>
    <t>N-2020-42211</t>
  </si>
  <si>
    <t>Računala i računalna oprema</t>
  </si>
  <si>
    <t>30230000-0</t>
  </si>
  <si>
    <t>N-2020-42262</t>
  </si>
  <si>
    <t>Glazbeni instrumenti i oprema</t>
  </si>
  <si>
    <t>37310000-4</t>
  </si>
  <si>
    <t>N-2020-42411-1</t>
  </si>
  <si>
    <t>Knjige</t>
  </si>
  <si>
    <t>22110000-4</t>
  </si>
  <si>
    <t>N-2020-42411-2</t>
  </si>
  <si>
    <t>Udžbenik 1 razred engleski jezik</t>
  </si>
  <si>
    <t>22112000-8</t>
  </si>
  <si>
    <t>N-2020-42411-3</t>
  </si>
  <si>
    <t>Udžbenik 2 razred matematika</t>
  </si>
  <si>
    <t>N-2020-42411-4</t>
  </si>
  <si>
    <t>Udžbenik 2 razred PID</t>
  </si>
  <si>
    <t>N-2020-42411-5</t>
  </si>
  <si>
    <t>Udžbenik 2 razred glazbena kultura</t>
  </si>
  <si>
    <t>N-2020-42411-6</t>
  </si>
  <si>
    <t>Udžbenik 2 razred hrvatski jezik</t>
  </si>
  <si>
    <t>N-2020-42411-7</t>
  </si>
  <si>
    <t>Udžbenik 3 razred engleski jezik</t>
  </si>
  <si>
    <t>N-2020-42411-8</t>
  </si>
  <si>
    <t>Udžbenik 3 razred matematika</t>
  </si>
  <si>
    <t>N-2020-42411-9</t>
  </si>
  <si>
    <t>Udžbenik 3 razred PID</t>
  </si>
  <si>
    <t>N-2020-42411-10</t>
  </si>
  <si>
    <t>Udžbenik 3 razred glazbena kultura</t>
  </si>
  <si>
    <t>N-2020-42411-11</t>
  </si>
  <si>
    <t>Udžbenik 3 razred hrvatski jezik</t>
  </si>
  <si>
    <t>N-2020-42411-12</t>
  </si>
  <si>
    <t>Udžbenik 4 razred englski jezik</t>
  </si>
  <si>
    <t>N-2020-42411-13</t>
  </si>
  <si>
    <t>Udžbenik 4 razred matematika</t>
  </si>
  <si>
    <t>N-2020-42411-14</t>
  </si>
  <si>
    <t>Udžbenik 4 razred PID</t>
  </si>
  <si>
    <t>N-2020-42411-15</t>
  </si>
  <si>
    <t>Udžbenik 4 razred glazbena kultura</t>
  </si>
  <si>
    <t>N-2020-42411-16</t>
  </si>
  <si>
    <t>Udžbenik 4 razred hrvatski jezik</t>
  </si>
  <si>
    <t>N-2020-42411-17</t>
  </si>
  <si>
    <t>Udžbenik 6 razred matematika</t>
  </si>
  <si>
    <t>N-2020-42411-18</t>
  </si>
  <si>
    <t>Udžbenik 6 razred glazbena kultura</t>
  </si>
  <si>
    <t>N-2020-42411-19</t>
  </si>
  <si>
    <t>Udžbenik 6 razred hrvatski jezik</t>
  </si>
  <si>
    <t>N-2020-42411-20</t>
  </si>
  <si>
    <t>Udžbenik 6 razred priroda</t>
  </si>
  <si>
    <t>N-2020-42411-21</t>
  </si>
  <si>
    <t>Udžbenik 6 razred geografija</t>
  </si>
  <si>
    <t>N-2020-42411-22</t>
  </si>
  <si>
    <t>Udžbenik 6 razred povijest</t>
  </si>
  <si>
    <t>N-2020-42411-23</t>
  </si>
  <si>
    <t>Udžbenik 6 razred likovna kultura</t>
  </si>
  <si>
    <t>N-2020-42411-24</t>
  </si>
  <si>
    <t>Udžbenik 6 razred tehnička kultura</t>
  </si>
  <si>
    <t>N-2020-42411-25</t>
  </si>
  <si>
    <t>Udžbenik 6 razred informatika</t>
  </si>
  <si>
    <t>N-2020-42411-26</t>
  </si>
  <si>
    <t>Udžbenik 6 razred engleski jezik</t>
  </si>
  <si>
    <t>N-2020-42411-27</t>
  </si>
  <si>
    <t>Udžbenik 7 razred matematika</t>
  </si>
  <si>
    <t>N-2020-42411-28</t>
  </si>
  <si>
    <t>Udžbenik 7 razred glazbena  kultura</t>
  </si>
  <si>
    <t>N-2020-42411-29</t>
  </si>
  <si>
    <t>Udžbenik 7 razred hrvatski jezik</t>
  </si>
  <si>
    <t>N-2020-42411-30</t>
  </si>
  <si>
    <t>Udžbenik 7 razred geografija</t>
  </si>
  <si>
    <t>N-2020-42411-31</t>
  </si>
  <si>
    <t>Udžbenik 7 razred povijest</t>
  </si>
  <si>
    <t>N-2020-42411-32</t>
  </si>
  <si>
    <t>Udžbenik 7 razred likovna kultura</t>
  </si>
  <si>
    <t>N-2020-42411-33</t>
  </si>
  <si>
    <t>Udžbenik 7 razred tehnička kultura</t>
  </si>
  <si>
    <t>N-2020-42411-34</t>
  </si>
  <si>
    <t>Udžbenik 7 razred engleski jezik</t>
  </si>
  <si>
    <t>N-2020-42411-35</t>
  </si>
  <si>
    <t>Udžbenik 8 razred matematika</t>
  </si>
  <si>
    <t>N-2020-42411-36</t>
  </si>
  <si>
    <t>Udžbenik 8 razred glazbena kultura</t>
  </si>
  <si>
    <t>N-2020-42411-37</t>
  </si>
  <si>
    <t>Udžbenik 8 razred hrvatski jezik</t>
  </si>
  <si>
    <t>N-2020-42411-38</t>
  </si>
  <si>
    <t>Udžbenik 8 razred geografija</t>
  </si>
  <si>
    <t>N-2020-42411-39</t>
  </si>
  <si>
    <t>Udžbenik 8 razred povijest</t>
  </si>
  <si>
    <t>N-2020-42411-40</t>
  </si>
  <si>
    <t>Udžbenik 8 razred likovna kultura</t>
  </si>
  <si>
    <t>N-2020-42411-41</t>
  </si>
  <si>
    <t>Udžbenik 8 razred tehnička kultura</t>
  </si>
  <si>
    <t>N-2020-42411-42</t>
  </si>
  <si>
    <t>Udžbenik 8 razred biologija</t>
  </si>
  <si>
    <t>N-2020-42411-43</t>
  </si>
  <si>
    <t>Udžbenik 8 razred fizika</t>
  </si>
  <si>
    <t>N-2020-42411-44</t>
  </si>
  <si>
    <t>Udžbenik 8 razred kemija</t>
  </si>
  <si>
    <t>N-2020-42411-45</t>
  </si>
  <si>
    <t>Udžbenik 8 razred engleski jezik</t>
  </si>
  <si>
    <t>ravnatelj:</t>
  </si>
  <si>
    <t xml:space="preserve">       M.P.                  </t>
  </si>
  <si>
    <t>Mali Lošinj</t>
  </si>
  <si>
    <t>1  REBALANS  PLANA   NABAVE</t>
  </si>
  <si>
    <t>UKUPNO</t>
  </si>
  <si>
    <t>60,12</t>
  </si>
  <si>
    <t>60,11</t>
  </si>
  <si>
    <t>R.B.</t>
  </si>
  <si>
    <t>?????</t>
  </si>
  <si>
    <t>POBRISATI STARI</t>
  </si>
  <si>
    <t>N-2020-42641</t>
  </si>
  <si>
    <t>N-2020-42212</t>
  </si>
  <si>
    <t>PREBACITI</t>
  </si>
  <si>
    <t>N-2020-32941</t>
  </si>
  <si>
    <t>N-2020-32395</t>
  </si>
  <si>
    <t>N-2020-32354</t>
  </si>
  <si>
    <t>N-2020-32332</t>
  </si>
  <si>
    <t>N-2020-32321-6</t>
  </si>
  <si>
    <t>N-2020-32321-7</t>
  </si>
  <si>
    <t>N-2020-32251-3</t>
  </si>
  <si>
    <t>N-2020-32251-4</t>
  </si>
  <si>
    <t>N-2020-32251-5</t>
  </si>
  <si>
    <t>N-2020-32251-6</t>
  </si>
  <si>
    <t>N-2020-32251-7</t>
  </si>
  <si>
    <t>N-2020-32219-9</t>
  </si>
  <si>
    <t>N-2020-32219-10</t>
  </si>
  <si>
    <t>N-2020-32219-11</t>
  </si>
  <si>
    <t>N-2020-32219-12</t>
  </si>
  <si>
    <t>Etikete</t>
  </si>
  <si>
    <t>30199760-5</t>
  </si>
  <si>
    <t>Glazure (i sl. za keramičku)</t>
  </si>
  <si>
    <t>44812100-6</t>
  </si>
  <si>
    <t>Lagane posude, plutani čepovi, pokrovi posuda, kace i poklopci</t>
  </si>
  <si>
    <t>44618000-5</t>
  </si>
  <si>
    <t>Mikrobiološke kulture</t>
  </si>
  <si>
    <t xml:space="preserve">33698100-0 </t>
  </si>
  <si>
    <t>Aparati za gašenje</t>
  </si>
  <si>
    <t xml:space="preserve">35111300-8 </t>
  </si>
  <si>
    <t>Karte, globusi i sl.</t>
  </si>
  <si>
    <t>Kuhinjska oprema</t>
  </si>
  <si>
    <t>39221000-7</t>
  </si>
  <si>
    <t>Oprema za obrazovne potrebe</t>
  </si>
  <si>
    <t>39162000-5</t>
  </si>
  <si>
    <t>Multimediska oprema</t>
  </si>
  <si>
    <t>32322000-6</t>
  </si>
  <si>
    <t>Instrumenti za mjerenje</t>
  </si>
  <si>
    <t>38410000-2</t>
  </si>
  <si>
    <t>Ličilaćki radovi</t>
  </si>
  <si>
    <t>45442100-8</t>
  </si>
  <si>
    <t xml:space="preserve">Održavanje lifta </t>
  </si>
  <si>
    <t>Stolarski radovi</t>
  </si>
  <si>
    <t>45421000-4</t>
  </si>
  <si>
    <t xml:space="preserve">Vodoinstalaterski radovi </t>
  </si>
  <si>
    <t>45332000-3</t>
  </si>
  <si>
    <t>Održavanje kuhinski strojevi i uređaji</t>
  </si>
  <si>
    <t>Usluge oglašavanja</t>
  </si>
  <si>
    <t>Programski paket - licenca</t>
  </si>
  <si>
    <t>Usluge čišćenja, pranja i slično</t>
  </si>
  <si>
    <t>79341000-6</t>
  </si>
  <si>
    <t>---32342</t>
  </si>
  <si>
    <t>---32352</t>
  </si>
  <si>
    <t xml:space="preserve">48300000-1 </t>
  </si>
  <si>
    <t>74740000-8</t>
  </si>
  <si>
    <t>Usluge na području poljoprivrede, šumarstva, hortikulture, akvakulture i pčelarstva</t>
  </si>
  <si>
    <t xml:space="preserve">77000000-0 </t>
  </si>
  <si>
    <t>N-2020-32399-3</t>
  </si>
  <si>
    <t>Članarine</t>
  </si>
  <si>
    <t xml:space="preserve">98100000-4 </t>
  </si>
  <si>
    <t>79132000-8</t>
  </si>
  <si>
    <t>Namještaj</t>
  </si>
  <si>
    <t>39000000-2</t>
  </si>
  <si>
    <t>Školske knjige</t>
  </si>
  <si>
    <t>22111000-1</t>
  </si>
  <si>
    <t>Programski paket za obuku i zabavu</t>
  </si>
  <si>
    <t xml:space="preserve">48930000-6 </t>
  </si>
  <si>
    <t>N-2020-32214-1</t>
  </si>
  <si>
    <t>N-2020-32214-2</t>
  </si>
  <si>
    <t>Proizvodi za čišćenje</t>
  </si>
  <si>
    <t>Metle, četke i drugi proizvodi za čišćenje kućanstva</t>
  </si>
  <si>
    <t xml:space="preserve">39224300-1 </t>
  </si>
  <si>
    <t>N-2020-32216-1</t>
  </si>
  <si>
    <t>N-2020-32216-2</t>
  </si>
  <si>
    <t>Toaletni papir, maramice, ručnici i ubrusi</t>
  </si>
  <si>
    <t>Sapun</t>
  </si>
  <si>
    <t xml:space="preserve">33711900-6 </t>
  </si>
  <si>
    <t>Udžbenik 2 razred engleski jezik</t>
  </si>
  <si>
    <t>Udžbenik 1 razred hrvatski jezik</t>
  </si>
  <si>
    <t>Udžbenik 1 razred matematika</t>
  </si>
  <si>
    <t>Udžbenik 1 razred PID</t>
  </si>
  <si>
    <t>Udžbenik 1 razred vjeronauk</t>
  </si>
  <si>
    <t>Udžbenik 5 razred hrvatski jezik</t>
  </si>
  <si>
    <t>Udžbenik 5 razred engleski jezik</t>
  </si>
  <si>
    <t>Udžbenik 5 razred talijanski jezik</t>
  </si>
  <si>
    <t>Udžbenik 5 razred matematika</t>
  </si>
  <si>
    <t>Udžbenik 5 razred PID</t>
  </si>
  <si>
    <t>Udžbenik 5 razred povijest</t>
  </si>
  <si>
    <t>Udžbenik 5 razred glazbena kultura</t>
  </si>
  <si>
    <t>Udžbenik 5 razred likovna kultura</t>
  </si>
  <si>
    <t>Udžbenik 5 razred tehnička kultura</t>
  </si>
  <si>
    <t>Udžbenik 5 razred informatika</t>
  </si>
  <si>
    <t>Udžbenik 5 razred vjeronauk</t>
  </si>
  <si>
    <t>Udžbenik 2 razred vjeronauk</t>
  </si>
  <si>
    <t>Udžbenik 3 razred vjeronauk</t>
  </si>
  <si>
    <t>Udžbenik 6 razred vjeronauk</t>
  </si>
  <si>
    <t>Udžbenik 6 razred talijanski</t>
  </si>
  <si>
    <t>Udžbenik 7 razred talijanski</t>
  </si>
  <si>
    <t>Udžbenik 7 razred vjeronauk</t>
  </si>
  <si>
    <t>Udžbenik 7 razred informatika</t>
  </si>
  <si>
    <t>Udžbenik 8 razred talijanski</t>
  </si>
  <si>
    <t>N-2020-42411-46</t>
  </si>
  <si>
    <t>N-2020-42411-47</t>
  </si>
  <si>
    <t>N-2020-42411-48</t>
  </si>
  <si>
    <t>N-2020-42411-49</t>
  </si>
  <si>
    <t>N-2020-42411-50</t>
  </si>
  <si>
    <t>N-2020-42411-51</t>
  </si>
  <si>
    <t>N-2020-42411-52</t>
  </si>
  <si>
    <t>N-2020-42411-53</t>
  </si>
  <si>
    <t>N-2020-42411-54</t>
  </si>
  <si>
    <t>N-2020-42411-55</t>
  </si>
  <si>
    <t>N-2020-42411-56</t>
  </si>
  <si>
    <t>N-2020-42411-57</t>
  </si>
  <si>
    <t>N-2020-42411-58</t>
  </si>
  <si>
    <t>N-2020-42411-59</t>
  </si>
  <si>
    <t>N-2020-42411-60</t>
  </si>
  <si>
    <t>N-2020-42411-61</t>
  </si>
  <si>
    <t>knjige za knjižnicu</t>
  </si>
  <si>
    <t>Udžbenik 1 razred informatika</t>
  </si>
  <si>
    <t>Udžbenik 2 razred informatika</t>
  </si>
  <si>
    <t>Udžbenik 3 razred informatika</t>
  </si>
  <si>
    <t>Udžbenik 4 razred talijanski jezik</t>
  </si>
  <si>
    <t xml:space="preserve">Udžbenik 5 razred geografija </t>
  </si>
  <si>
    <t>Udžbenici za posebne potrebe</t>
  </si>
  <si>
    <t>NATJEČAJI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</si>
</sst>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363636"/>
      <name val="Arial"/>
      <family val="2"/>
      <charset val="238"/>
    </font>
    <font>
      <sz val="9"/>
      <color rgb="FF000000"/>
      <name val="MinionPro-Cn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63636"/>
      <name val="Arial"/>
      <family val="2"/>
      <charset val="238"/>
    </font>
    <font>
      <sz val="9"/>
      <color rgb="FF080808"/>
      <name val="Arial"/>
      <family val="2"/>
      <charset val="238"/>
    </font>
    <font>
      <b/>
      <sz val="14"/>
      <color indexed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0" borderId="0"/>
    <xf numFmtId="0" fontId="6" fillId="0" borderId="0"/>
    <xf numFmtId="0" fontId="9" fillId="0" borderId="0"/>
    <xf numFmtId="0" fontId="11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3" fillId="2" borderId="1" applyNumberFormat="0" applyFont="0" applyAlignment="0" applyProtection="0"/>
    <xf numFmtId="0" fontId="18" fillId="18" borderId="22" applyNumberFormat="0" applyAlignment="0" applyProtection="0"/>
    <xf numFmtId="0" fontId="19" fillId="19" borderId="2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22" applyNumberFormat="0" applyAlignment="0" applyProtection="0"/>
    <xf numFmtId="0" fontId="26" fillId="0" borderId="27" applyNumberFormat="0" applyFill="0" applyAlignment="0" applyProtection="0"/>
    <xf numFmtId="0" fontId="27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8" fillId="6" borderId="28" applyNumberFormat="0" applyFont="0" applyAlignment="0" applyProtection="0"/>
    <xf numFmtId="0" fontId="11" fillId="0" borderId="0"/>
    <xf numFmtId="0" fontId="29" fillId="18" borderId="29" applyNumberFormat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6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" fillId="0" borderId="0"/>
  </cellStyleXfs>
  <cellXfs count="283">
    <xf numFmtId="0" fontId="0" fillId="0" borderId="0" xfId="0"/>
    <xf numFmtId="0" fontId="5" fillId="0" borderId="0" xfId="1" applyFont="1" applyFill="1" applyAlignment="1" applyProtection="1"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4" fillId="0" borderId="0" xfId="1" applyFill="1" applyProtection="1">
      <protection hidden="1"/>
    </xf>
    <xf numFmtId="49" fontId="6" fillId="0" borderId="0" xfId="2" applyNumberFormat="1" applyAlignment="1">
      <alignment horizontal="center" vertical="center"/>
    </xf>
    <xf numFmtId="49" fontId="6" fillId="0" borderId="0" xfId="2" applyNumberFormat="1" applyAlignment="1">
      <alignment vertical="center"/>
    </xf>
    <xf numFmtId="0" fontId="6" fillId="0" borderId="0" xfId="2" applyAlignment="1">
      <alignment vertical="center"/>
    </xf>
    <xf numFmtId="0" fontId="6" fillId="0" borderId="0" xfId="2" applyAlignment="1">
      <alignment horizontal="center" vertical="center" wrapText="1"/>
    </xf>
    <xf numFmtId="4" fontId="6" fillId="0" borderId="0" xfId="2" applyNumberFormat="1" applyAlignment="1">
      <alignment vertical="center"/>
    </xf>
    <xf numFmtId="0" fontId="4" fillId="0" borderId="0" xfId="1" applyFill="1" applyAlignment="1" applyProtection="1">
      <alignment horizontal="center"/>
      <protection hidden="1"/>
    </xf>
    <xf numFmtId="0" fontId="7" fillId="0" borderId="0" xfId="1" applyFont="1" applyFill="1" applyAlignment="1" applyProtection="1">
      <alignment horizontal="right"/>
      <protection hidden="1"/>
    </xf>
    <xf numFmtId="0" fontId="7" fillId="0" borderId="2" xfId="1" applyFont="1" applyFill="1" applyBorder="1" applyAlignment="1" applyProtection="1">
      <alignment horizontal="center"/>
      <protection hidden="1"/>
    </xf>
    <xf numFmtId="0" fontId="7" fillId="0" borderId="0" xfId="1" applyFont="1" applyFill="1" applyProtection="1">
      <protection hidden="1"/>
    </xf>
    <xf numFmtId="0" fontId="4" fillId="3" borderId="3" xfId="2" applyFont="1" applyFill="1" applyBorder="1" applyAlignment="1">
      <alignment horizontal="center" vertical="center" wrapText="1"/>
    </xf>
    <xf numFmtId="49" fontId="4" fillId="3" borderId="4" xfId="2" applyNumberFormat="1" applyFont="1" applyFill="1" applyBorder="1" applyAlignment="1">
      <alignment horizontal="center" vertical="center" wrapText="1"/>
    </xf>
    <xf numFmtId="4" fontId="4" fillId="3" borderId="4" xfId="2" applyNumberFormat="1" applyFont="1" applyFill="1" applyBorder="1" applyAlignment="1">
      <alignment horizontal="center" vertical="center" wrapText="1"/>
    </xf>
    <xf numFmtId="49" fontId="4" fillId="3" borderId="5" xfId="2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left" vertical="center" wrapText="1"/>
    </xf>
    <xf numFmtId="4" fontId="4" fillId="0" borderId="7" xfId="2" applyNumberFormat="1" applyFont="1" applyFill="1" applyBorder="1" applyAlignment="1">
      <alignment horizontal="right" vertical="center" wrapText="1"/>
    </xf>
    <xf numFmtId="4" fontId="4" fillId="0" borderId="7" xfId="1" applyNumberFormat="1" applyFont="1" applyFill="1" applyBorder="1" applyAlignment="1" applyProtection="1">
      <alignment vertical="center"/>
      <protection hidden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/>
    </xf>
    <xf numFmtId="49" fontId="4" fillId="0" borderId="8" xfId="2" applyNumberFormat="1" applyFont="1" applyFill="1" applyBorder="1" applyAlignment="1">
      <alignment horizontal="center" vertical="center" wrapText="1"/>
    </xf>
    <xf numFmtId="0" fontId="6" fillId="0" borderId="0" xfId="2" applyFill="1" applyAlignment="1">
      <alignment horizontal="center" vertical="center"/>
    </xf>
    <xf numFmtId="0" fontId="6" fillId="0" borderId="0" xfId="2" applyFill="1" applyAlignment="1">
      <alignment vertical="center"/>
    </xf>
    <xf numFmtId="0" fontId="6" fillId="0" borderId="0" xfId="2" applyFill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 wrapText="1"/>
    </xf>
    <xf numFmtId="0" fontId="8" fillId="0" borderId="11" xfId="2" applyFont="1" applyBorder="1" applyAlignment="1" applyProtection="1">
      <alignment vertical="center" wrapText="1"/>
      <protection hidden="1"/>
    </xf>
    <xf numFmtId="49" fontId="4" fillId="0" borderId="11" xfId="1" applyNumberFormat="1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 applyProtection="1">
      <alignment vertical="center"/>
      <protection hidden="1"/>
    </xf>
    <xf numFmtId="4" fontId="4" fillId="0" borderId="12" xfId="1" applyNumberFormat="1" applyFont="1" applyFill="1" applyBorder="1" applyAlignment="1" applyProtection="1">
      <alignment vertical="center"/>
      <protection hidden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vertical="center"/>
    </xf>
    <xf numFmtId="0" fontId="8" fillId="0" borderId="10" xfId="2" applyFont="1" applyBorder="1" applyAlignment="1" applyProtection="1">
      <alignment vertical="center" wrapText="1"/>
      <protection hidden="1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0" xfId="1" applyNumberFormat="1" applyFont="1" applyFill="1" applyBorder="1" applyAlignment="1" applyProtection="1">
      <alignment vertical="center"/>
      <protection hidden="1"/>
    </xf>
    <xf numFmtId="49" fontId="4" fillId="0" borderId="10" xfId="1" applyNumberFormat="1" applyFont="1" applyFill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vertical="center" wrapText="1"/>
    </xf>
    <xf numFmtId="4" fontId="4" fillId="0" borderId="0" xfId="1" applyNumberFormat="1" applyFont="1" applyFill="1" applyBorder="1" applyAlignment="1" applyProtection="1">
      <alignment vertical="center"/>
      <protection hidden="1"/>
    </xf>
    <xf numFmtId="49" fontId="4" fillId="0" borderId="14" xfId="2" applyNumberFormat="1" applyFont="1" applyBorder="1" applyAlignment="1">
      <alignment vertical="center" wrapText="1"/>
    </xf>
    <xf numFmtId="0" fontId="4" fillId="0" borderId="10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10" xfId="1" applyFont="1" applyFill="1" applyBorder="1" applyAlignment="1" applyProtection="1">
      <alignment vertical="center" wrapText="1"/>
      <protection hidden="1"/>
    </xf>
    <xf numFmtId="49" fontId="4" fillId="0" borderId="10" xfId="2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 wrapText="1"/>
    </xf>
    <xf numFmtId="49" fontId="4" fillId="0" borderId="11" xfId="2" applyNumberFormat="1" applyFont="1" applyFill="1" applyBorder="1" applyAlignment="1">
      <alignment horizontal="center" vertical="center"/>
    </xf>
    <xf numFmtId="49" fontId="4" fillId="0" borderId="13" xfId="2" applyNumberFormat="1" applyFont="1" applyFill="1" applyBorder="1" applyAlignment="1">
      <alignment vertical="center"/>
    </xf>
    <xf numFmtId="4" fontId="6" fillId="0" borderId="0" xfId="2" applyNumberFormat="1" applyBorder="1" applyAlignment="1">
      <alignment horizontal="center" vertical="center" wrapText="1"/>
    </xf>
    <xf numFmtId="49" fontId="4" fillId="0" borderId="13" xfId="2" applyNumberFormat="1" applyFont="1" applyFill="1" applyBorder="1" applyAlignment="1">
      <alignment vertical="center" wrapText="1"/>
    </xf>
    <xf numFmtId="4" fontId="6" fillId="0" borderId="0" xfId="2" applyNumberFormat="1" applyAlignment="1">
      <alignment horizontal="center" vertical="center" wrapText="1"/>
    </xf>
    <xf numFmtId="49" fontId="4" fillId="0" borderId="10" xfId="2" applyNumberFormat="1" applyFont="1" applyFill="1" applyBorder="1" applyAlignment="1">
      <alignment horizontal="center" vertical="center"/>
    </xf>
    <xf numFmtId="0" fontId="4" fillId="0" borderId="10" xfId="2" applyFont="1" applyBorder="1" applyAlignment="1" applyProtection="1">
      <alignment vertical="center" wrapText="1"/>
      <protection hidden="1"/>
    </xf>
    <xf numFmtId="4" fontId="4" fillId="0" borderId="10" xfId="2" applyNumberFormat="1" applyFont="1" applyBorder="1" applyAlignment="1">
      <alignment vertical="center"/>
    </xf>
    <xf numFmtId="49" fontId="4" fillId="0" borderId="15" xfId="2" applyNumberFormat="1" applyFont="1" applyFill="1" applyBorder="1" applyAlignment="1">
      <alignment vertical="center" wrapText="1"/>
    </xf>
    <xf numFmtId="49" fontId="4" fillId="0" borderId="10" xfId="4" applyNumberFormat="1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vertical="center" wrapText="1"/>
    </xf>
    <xf numFmtId="0" fontId="4" fillId="0" borderId="10" xfId="2" applyFont="1" applyBorder="1" applyAlignment="1">
      <alignment horizontal="center" vertical="center"/>
    </xf>
    <xf numFmtId="49" fontId="4" fillId="0" borderId="10" xfId="2" applyNumberFormat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vertical="center" wrapText="1"/>
    </xf>
    <xf numFmtId="49" fontId="4" fillId="0" borderId="16" xfId="2" applyNumberFormat="1" applyFont="1" applyBorder="1" applyAlignment="1">
      <alignment vertical="center" wrapText="1"/>
    </xf>
    <xf numFmtId="3" fontId="6" fillId="0" borderId="0" xfId="2" applyNumberFormat="1" applyAlignment="1">
      <alignment horizontal="center" vertical="center" wrapText="1"/>
    </xf>
    <xf numFmtId="49" fontId="4" fillId="0" borderId="15" xfId="2" applyNumberFormat="1" applyFont="1" applyBorder="1" applyAlignment="1">
      <alignment vertical="center" wrapText="1"/>
    </xf>
    <xf numFmtId="0" fontId="4" fillId="0" borderId="16" xfId="1" applyFont="1" applyFill="1" applyBorder="1" applyAlignment="1" applyProtection="1">
      <alignment vertical="center" wrapText="1"/>
      <protection hidden="1"/>
    </xf>
    <xf numFmtId="0" fontId="4" fillId="0" borderId="10" xfId="2" applyFont="1" applyFill="1" applyBorder="1" applyAlignment="1">
      <alignment horizontal="center" vertical="center"/>
    </xf>
    <xf numFmtId="0" fontId="6" fillId="0" borderId="0" xfId="2" applyFill="1" applyBorder="1" applyAlignment="1">
      <alignment vertical="center"/>
    </xf>
    <xf numFmtId="4" fontId="4" fillId="0" borderId="10" xfId="1" applyNumberFormat="1" applyFont="1" applyFill="1" applyBorder="1" applyAlignment="1" applyProtection="1">
      <alignment vertical="center"/>
      <protection locked="0"/>
    </xf>
    <xf numFmtId="49" fontId="4" fillId="0" borderId="15" xfId="2" applyNumberFormat="1" applyFont="1" applyBorder="1" applyAlignment="1">
      <alignment vertical="center"/>
    </xf>
    <xf numFmtId="3" fontId="4" fillId="0" borderId="0" xfId="1" applyNumberFormat="1" applyFont="1" applyFill="1" applyBorder="1" applyAlignment="1" applyProtection="1">
      <alignment vertical="center"/>
      <protection locked="0"/>
    </xf>
    <xf numFmtId="4" fontId="4" fillId="0" borderId="10" xfId="2" applyNumberFormat="1" applyFont="1" applyFill="1" applyBorder="1" applyAlignment="1">
      <alignment vertical="center"/>
    </xf>
    <xf numFmtId="4" fontId="12" fillId="0" borderId="0" xfId="2" applyNumberFormat="1" applyFont="1" applyFill="1" applyBorder="1" applyAlignment="1">
      <alignment vertical="center"/>
    </xf>
    <xf numFmtId="0" fontId="8" fillId="0" borderId="10" xfId="2" applyFont="1" applyFill="1" applyBorder="1" applyAlignment="1" applyProtection="1">
      <alignment horizontal="left" vertical="center" wrapText="1"/>
      <protection hidden="1"/>
    </xf>
    <xf numFmtId="3" fontId="6" fillId="0" borderId="0" xfId="2" applyNumberForma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 applyProtection="1">
      <alignment vertical="center" wrapText="1"/>
      <protection hidden="1"/>
    </xf>
    <xf numFmtId="49" fontId="4" fillId="0" borderId="15" xfId="2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49" fontId="4" fillId="0" borderId="17" xfId="2" applyNumberFormat="1" applyFont="1" applyBorder="1" applyAlignment="1">
      <alignment vertical="center" wrapText="1"/>
    </xf>
    <xf numFmtId="0" fontId="4" fillId="0" borderId="17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4" fillId="0" borderId="10" xfId="3" applyFont="1" applyBorder="1" applyAlignment="1">
      <alignment horizontal="left" vertical="center" wrapText="1"/>
    </xf>
    <xf numFmtId="0" fontId="14" fillId="0" borderId="10" xfId="3" applyFont="1" applyBorder="1" applyAlignment="1">
      <alignment horizontal="center" vertical="center"/>
    </xf>
    <xf numFmtId="0" fontId="14" fillId="0" borderId="11" xfId="3" applyFont="1" applyBorder="1" applyAlignment="1">
      <alignment horizontal="left" vertical="center" wrapText="1"/>
    </xf>
    <xf numFmtId="4" fontId="4" fillId="0" borderId="10" xfId="2" applyNumberFormat="1" applyFont="1" applyBorder="1" applyAlignment="1" applyProtection="1">
      <alignment vertical="center" wrapText="1"/>
      <protection hidden="1"/>
    </xf>
    <xf numFmtId="49" fontId="4" fillId="0" borderId="0" xfId="1" applyNumberFormat="1" applyFill="1"/>
    <xf numFmtId="49" fontId="4" fillId="0" borderId="17" xfId="2" applyNumberFormat="1" applyFont="1" applyBorder="1" applyAlignment="1">
      <alignment horizontal="center" vertical="center" wrapText="1"/>
    </xf>
    <xf numFmtId="49" fontId="4" fillId="0" borderId="17" xfId="2" applyNumberFormat="1" applyFont="1" applyFill="1" applyBorder="1" applyAlignment="1">
      <alignment vertical="center" wrapText="1"/>
    </xf>
    <xf numFmtId="49" fontId="4" fillId="0" borderId="17" xfId="2" applyNumberFormat="1" applyFont="1" applyFill="1" applyBorder="1" applyAlignment="1">
      <alignment horizontal="center" vertical="center" wrapText="1"/>
    </xf>
    <xf numFmtId="4" fontId="4" fillId="0" borderId="17" xfId="2" applyNumberFormat="1" applyFont="1" applyFill="1" applyBorder="1" applyAlignment="1">
      <alignment vertical="center"/>
    </xf>
    <xf numFmtId="4" fontId="4" fillId="0" borderId="17" xfId="1" applyNumberFormat="1" applyFont="1" applyFill="1" applyBorder="1" applyAlignment="1" applyProtection="1">
      <alignment vertical="center"/>
      <protection hidden="1"/>
    </xf>
    <xf numFmtId="49" fontId="4" fillId="0" borderId="17" xfId="2" applyNumberFormat="1" applyFont="1" applyBorder="1" applyAlignment="1">
      <alignment horizontal="center" vertical="center"/>
    </xf>
    <xf numFmtId="49" fontId="4" fillId="0" borderId="18" xfId="2" applyNumberFormat="1" applyFont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49" fontId="4" fillId="0" borderId="20" xfId="2" applyNumberFormat="1" applyFont="1" applyBorder="1" applyAlignment="1">
      <alignment horizontal="center" vertical="center" wrapText="1"/>
    </xf>
    <xf numFmtId="49" fontId="4" fillId="0" borderId="20" xfId="2" applyNumberFormat="1" applyFont="1" applyBorder="1" applyAlignment="1">
      <alignment vertical="center" wrapText="1"/>
    </xf>
    <xf numFmtId="49" fontId="4" fillId="0" borderId="20" xfId="2" applyNumberFormat="1" applyFont="1" applyBorder="1" applyAlignment="1">
      <alignment horizontal="center" vertical="center"/>
    </xf>
    <xf numFmtId="4" fontId="4" fillId="0" borderId="20" xfId="2" applyNumberFormat="1" applyFont="1" applyBorder="1" applyAlignment="1">
      <alignment vertical="center"/>
    </xf>
    <xf numFmtId="4" fontId="4" fillId="0" borderId="20" xfId="1" applyNumberFormat="1" applyFont="1" applyFill="1" applyBorder="1" applyAlignment="1" applyProtection="1">
      <alignment vertical="center"/>
      <protection hidden="1"/>
    </xf>
    <xf numFmtId="49" fontId="4" fillId="0" borderId="21" xfId="2" applyNumberFormat="1" applyFont="1" applyBorder="1" applyAlignment="1">
      <alignment horizontal="center" vertical="center" wrapText="1"/>
    </xf>
    <xf numFmtId="0" fontId="4" fillId="0" borderId="0" xfId="1" applyFill="1" applyAlignment="1">
      <alignment horizontal="center"/>
    </xf>
    <xf numFmtId="0" fontId="4" fillId="0" borderId="0" xfId="1" applyFill="1"/>
    <xf numFmtId="0" fontId="4" fillId="0" borderId="0" xfId="1" applyFill="1" applyAlignment="1">
      <alignment horizontal="right"/>
    </xf>
    <xf numFmtId="0" fontId="4" fillId="0" borderId="0" xfId="1" applyFill="1" applyAlignment="1">
      <alignment horizontal="left"/>
    </xf>
    <xf numFmtId="0" fontId="4" fillId="0" borderId="0" xfId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/>
    </xf>
    <xf numFmtId="49" fontId="8" fillId="0" borderId="0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vertical="center"/>
    </xf>
    <xf numFmtId="0" fontId="4" fillId="0" borderId="0" xfId="3" applyFont="1" applyAlignment="1" applyProtection="1">
      <alignment horizontal="right" vertical="center"/>
      <protection hidden="1"/>
    </xf>
    <xf numFmtId="0" fontId="34" fillId="0" borderId="0" xfId="3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49" fontId="8" fillId="0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hidden="1"/>
    </xf>
    <xf numFmtId="49" fontId="8" fillId="24" borderId="16" xfId="4" applyNumberFormat="1" applyFont="1" applyFill="1" applyBorder="1" applyAlignment="1" applyProtection="1">
      <alignment horizontal="left" vertical="center" wrapText="1"/>
    </xf>
    <xf numFmtId="49" fontId="8" fillId="24" borderId="10" xfId="4" applyNumberFormat="1" applyFont="1" applyFill="1" applyBorder="1" applyAlignment="1">
      <alignment horizontal="left" vertical="center" wrapText="1"/>
    </xf>
    <xf numFmtId="3" fontId="8" fillId="24" borderId="10" xfId="3" applyNumberFormat="1" applyFont="1" applyFill="1" applyBorder="1" applyAlignment="1" applyProtection="1">
      <alignment horizontal="right" vertical="center"/>
    </xf>
    <xf numFmtId="49" fontId="8" fillId="0" borderId="16" xfId="3" applyNumberFormat="1" applyFont="1" applyFill="1" applyBorder="1" applyAlignment="1" applyProtection="1">
      <alignment horizontal="center" vertical="center"/>
      <protection locked="0"/>
    </xf>
    <xf numFmtId="0" fontId="8" fillId="0" borderId="10" xfId="3" applyFont="1" applyFill="1" applyBorder="1" applyAlignment="1">
      <alignment horizontal="center"/>
    </xf>
    <xf numFmtId="49" fontId="8" fillId="0" borderId="10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3" applyFont="1" applyBorder="1" applyAlignment="1">
      <alignment horizontal="center"/>
    </xf>
    <xf numFmtId="49" fontId="8" fillId="0" borderId="16" xfId="4" applyNumberFormat="1" applyFont="1" applyFill="1" applyBorder="1" applyAlignment="1" applyProtection="1">
      <alignment horizontal="left" vertical="center" wrapText="1"/>
    </xf>
    <xf numFmtId="49" fontId="8" fillId="0" borderId="10" xfId="1" applyNumberFormat="1" applyFont="1" applyFill="1" applyBorder="1" applyAlignment="1">
      <alignment horizontal="center" vertical="center"/>
    </xf>
    <xf numFmtId="49" fontId="8" fillId="20" borderId="16" xfId="3" applyNumberFormat="1" applyFont="1" applyFill="1" applyBorder="1" applyAlignment="1" applyProtection="1">
      <alignment horizontal="center" vertical="center"/>
      <protection locked="0"/>
    </xf>
    <xf numFmtId="0" fontId="8" fillId="0" borderId="10" xfId="3" applyFont="1" applyBorder="1" applyAlignment="1">
      <alignment horizontal="center" vertical="center"/>
    </xf>
    <xf numFmtId="49" fontId="8" fillId="24" borderId="16" xfId="4" quotePrefix="1" applyNumberFormat="1" applyFont="1" applyFill="1" applyBorder="1" applyAlignment="1" applyProtection="1">
      <alignment horizontal="left" vertical="center" wrapText="1"/>
    </xf>
    <xf numFmtId="49" fontId="8" fillId="24" borderId="10" xfId="4" quotePrefix="1" applyNumberFormat="1" applyFont="1" applyFill="1" applyBorder="1" applyAlignment="1">
      <alignment horizontal="left" vertical="center" wrapText="1"/>
    </xf>
    <xf numFmtId="0" fontId="39" fillId="0" borderId="0" xfId="3" applyFont="1" applyFill="1" applyBorder="1" applyAlignment="1">
      <alignment vertical="center"/>
    </xf>
    <xf numFmtId="49" fontId="8" fillId="0" borderId="16" xfId="3" applyNumberFormat="1" applyFont="1" applyBorder="1" applyAlignment="1" applyProtection="1">
      <alignment horizontal="center" vertical="center"/>
      <protection locked="0"/>
    </xf>
    <xf numFmtId="49" fontId="8" fillId="0" borderId="10" xfId="4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8" fillId="24" borderId="16" xfId="3" applyNumberFormat="1" applyFont="1" applyFill="1" applyBorder="1" applyAlignment="1" applyProtection="1">
      <alignment horizontal="left" vertical="center"/>
    </xf>
    <xf numFmtId="49" fontId="8" fillId="24" borderId="10" xfId="3" applyNumberFormat="1" applyFont="1" applyFill="1" applyBorder="1" applyAlignment="1">
      <alignment horizontal="left" vertical="center"/>
    </xf>
    <xf numFmtId="0" fontId="8" fillId="0" borderId="16" xfId="4" applyFont="1" applyFill="1" applyBorder="1" applyAlignment="1">
      <alignment horizontal="center" vertical="center" wrapText="1"/>
    </xf>
    <xf numFmtId="0" fontId="8" fillId="24" borderId="16" xfId="60" applyFont="1" applyFill="1" applyBorder="1" applyAlignment="1" applyProtection="1">
      <alignment horizontal="left" vertical="center" wrapText="1"/>
    </xf>
    <xf numFmtId="0" fontId="8" fillId="24" borderId="10" xfId="60" applyFont="1" applyFill="1" applyBorder="1" applyAlignment="1">
      <alignment horizontal="left" vertical="center" wrapText="1"/>
    </xf>
    <xf numFmtId="0" fontId="8" fillId="0" borderId="10" xfId="60" applyFont="1" applyFill="1" applyBorder="1" applyAlignment="1">
      <alignment horizontal="center" vertical="center" wrapText="1"/>
    </xf>
    <xf numFmtId="0" fontId="8" fillId="24" borderId="16" xfId="61" applyFont="1" applyFill="1" applyBorder="1" applyAlignment="1" applyProtection="1">
      <alignment horizontal="left" vertical="center" wrapText="1"/>
    </xf>
    <xf numFmtId="0" fontId="8" fillId="24" borderId="10" xfId="61" applyFont="1" applyFill="1" applyBorder="1" applyAlignment="1">
      <alignment horizontal="left" vertical="center" wrapText="1"/>
    </xf>
    <xf numFmtId="0" fontId="8" fillId="0" borderId="10" xfId="60" applyFont="1" applyFill="1" applyBorder="1" applyAlignment="1" applyProtection="1">
      <alignment horizontal="center" vertical="center" wrapText="1"/>
      <protection hidden="1"/>
    </xf>
    <xf numFmtId="0" fontId="8" fillId="0" borderId="16" xfId="60" applyFont="1" applyFill="1" applyBorder="1" applyAlignment="1" applyProtection="1">
      <alignment horizontal="left" vertical="center" wrapText="1"/>
      <protection hidden="1"/>
    </xf>
    <xf numFmtId="0" fontId="33" fillId="0" borderId="0" xfId="62" applyFont="1" applyAlignment="1" applyProtection="1">
      <alignment horizontal="left" vertical="center"/>
      <protection locked="0"/>
    </xf>
    <xf numFmtId="0" fontId="8" fillId="0" borderId="10" xfId="62" applyFont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/>
    </xf>
    <xf numFmtId="0" fontId="8" fillId="20" borderId="10" xfId="62" applyFont="1" applyFill="1" applyBorder="1" applyAlignment="1">
      <alignment horizontal="center" vertical="center"/>
    </xf>
    <xf numFmtId="0" fontId="8" fillId="24" borderId="16" xfId="62" applyFont="1" applyFill="1" applyBorder="1" applyAlignment="1" applyProtection="1">
      <alignment horizontal="left" vertical="center"/>
    </xf>
    <xf numFmtId="0" fontId="8" fillId="24" borderId="10" xfId="62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horizontal="right" vertical="center"/>
    </xf>
    <xf numFmtId="0" fontId="8" fillId="24" borderId="16" xfId="4" applyFont="1" applyFill="1" applyBorder="1" applyAlignment="1">
      <alignment horizontal="left" vertical="center" wrapText="1"/>
    </xf>
    <xf numFmtId="49" fontId="8" fillId="0" borderId="16" xfId="62" applyNumberFormat="1" applyFont="1" applyFill="1" applyBorder="1" applyAlignment="1">
      <alignment horizontal="left" vertical="center" wrapText="1"/>
    </xf>
    <xf numFmtId="0" fontId="8" fillId="0" borderId="16" xfId="62" applyFont="1" applyFill="1" applyBorder="1" applyAlignment="1" applyProtection="1">
      <alignment horizontal="left" vertical="center" wrapText="1"/>
      <protection hidden="1"/>
    </xf>
    <xf numFmtId="0" fontId="37" fillId="0" borderId="16" xfId="3" applyFont="1" applyFill="1" applyBorder="1" applyAlignment="1">
      <alignment horizontal="center" vertical="center"/>
    </xf>
    <xf numFmtId="49" fontId="8" fillId="0" borderId="16" xfId="3" applyNumberFormat="1" applyFont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8" fillId="0" borderId="16" xfId="62" applyNumberFormat="1" applyFont="1" applyBorder="1" applyAlignment="1">
      <alignment horizontal="left" vertical="center" wrapText="1"/>
    </xf>
    <xf numFmtId="0" fontId="38" fillId="0" borderId="16" xfId="3" applyFont="1" applyFill="1" applyBorder="1" applyAlignment="1">
      <alignment horizontal="center" vertical="center"/>
    </xf>
    <xf numFmtId="0" fontId="8" fillId="0" borderId="16" xfId="1" applyFont="1" applyFill="1" applyBorder="1" applyAlignment="1" applyProtection="1">
      <alignment horizontal="left" vertical="center" wrapText="1"/>
      <protection hidden="1"/>
    </xf>
    <xf numFmtId="0" fontId="8" fillId="20" borderId="16" xfId="1" applyFont="1" applyFill="1" applyBorder="1" applyAlignment="1" applyProtection="1">
      <alignment horizontal="left" vertical="center" wrapText="1"/>
      <protection hidden="1"/>
    </xf>
    <xf numFmtId="0" fontId="8" fillId="0" borderId="16" xfId="1" applyFont="1" applyFill="1" applyBorder="1" applyAlignment="1" applyProtection="1">
      <alignment horizontal="center" vertical="center" wrapText="1"/>
      <protection hidden="1"/>
    </xf>
    <xf numFmtId="4" fontId="8" fillId="0" borderId="16" xfId="3" applyNumberFormat="1" applyFont="1" applyFill="1" applyBorder="1" applyAlignment="1">
      <alignment horizontal="center"/>
    </xf>
    <xf numFmtId="49" fontId="8" fillId="0" borderId="16" xfId="1" applyNumberFormat="1" applyFont="1" applyFill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/>
    </xf>
    <xf numFmtId="0" fontId="8" fillId="0" borderId="16" xfId="3" applyFont="1" applyFill="1" applyBorder="1" applyAlignment="1">
      <alignment horizontal="left" vertical="center"/>
    </xf>
    <xf numFmtId="0" fontId="8" fillId="0" borderId="16" xfId="1" applyFont="1" applyFill="1" applyBorder="1" applyAlignment="1" applyProtection="1">
      <alignment vertical="center" wrapText="1"/>
      <protection hidden="1"/>
    </xf>
    <xf numFmtId="49" fontId="8" fillId="0" borderId="16" xfId="1" applyNumberFormat="1" applyFont="1" applyFill="1" applyBorder="1" applyAlignment="1">
      <alignment vertical="center" wrapText="1"/>
    </xf>
    <xf numFmtId="0" fontId="37" fillId="0" borderId="16" xfId="3" applyFont="1" applyFill="1" applyBorder="1" applyAlignment="1">
      <alignment horizontal="left" vertical="center" wrapText="1"/>
    </xf>
    <xf numFmtId="49" fontId="8" fillId="0" borderId="16" xfId="62" applyNumberFormat="1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16" xfId="3" applyFont="1" applyFill="1" applyBorder="1"/>
    <xf numFmtId="0" fontId="8" fillId="0" borderId="16" xfId="62" applyFont="1" applyBorder="1" applyAlignment="1" applyProtection="1">
      <alignment horizontal="left" vertical="center" wrapText="1"/>
      <protection hidden="1"/>
    </xf>
    <xf numFmtId="49" fontId="8" fillId="0" borderId="16" xfId="62" applyNumberFormat="1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6" xfId="62" applyFont="1" applyFill="1" applyBorder="1" applyAlignment="1" applyProtection="1">
      <alignment horizontal="center" vertical="center" wrapText="1"/>
      <protection hidden="1"/>
    </xf>
    <xf numFmtId="0" fontId="8" fillId="0" borderId="16" xfId="62" applyFont="1" applyBorder="1" applyAlignment="1">
      <alignment horizontal="center" vertical="center"/>
    </xf>
    <xf numFmtId="0" fontId="8" fillId="24" borderId="16" xfId="3" applyFont="1" applyFill="1" applyBorder="1" applyAlignment="1">
      <alignment vertical="center" wrapText="1"/>
    </xf>
    <xf numFmtId="0" fontId="8" fillId="0" borderId="16" xfId="3" applyFont="1" applyFill="1" applyBorder="1" applyAlignment="1">
      <alignment horizontal="left" vertical="center" wrapText="1"/>
    </xf>
    <xf numFmtId="0" fontId="38" fillId="0" borderId="16" xfId="3" applyFont="1" applyFill="1" applyBorder="1" applyAlignment="1">
      <alignment horizontal="left" vertical="center" wrapText="1"/>
    </xf>
    <xf numFmtId="49" fontId="8" fillId="0" borderId="16" xfId="3" applyNumberFormat="1" applyFont="1" applyBorder="1" applyAlignment="1">
      <alignment horizontal="center"/>
    </xf>
    <xf numFmtId="0" fontId="8" fillId="24" borderId="16" xfId="60" applyFont="1" applyFill="1" applyBorder="1" applyAlignment="1">
      <alignment horizontal="left" vertical="center" wrapText="1"/>
    </xf>
    <xf numFmtId="0" fontId="37" fillId="0" borderId="16" xfId="3" applyFont="1" applyBorder="1"/>
    <xf numFmtId="0" fontId="8" fillId="24" borderId="16" xfId="62" applyFont="1" applyFill="1" applyBorder="1" applyAlignment="1" applyProtection="1">
      <alignment horizontal="left" vertical="center" wrapText="1"/>
      <protection hidden="1"/>
    </xf>
    <xf numFmtId="0" fontId="8" fillId="0" borderId="16" xfId="62" applyFont="1" applyBorder="1" applyAlignment="1" applyProtection="1">
      <alignment vertical="center" wrapText="1"/>
      <protection hidden="1"/>
    </xf>
    <xf numFmtId="0" fontId="8" fillId="0" borderId="16" xfId="62" applyFont="1" applyFill="1" applyBorder="1" applyAlignment="1">
      <alignment horizontal="center" vertical="center"/>
    </xf>
    <xf numFmtId="0" fontId="8" fillId="24" borderId="16" xfId="52" applyFont="1" applyFill="1" applyBorder="1" applyAlignment="1">
      <alignment horizontal="left" vertical="center" wrapText="1"/>
    </xf>
    <xf numFmtId="3" fontId="8" fillId="24" borderId="10" xfId="3" applyNumberFormat="1" applyFont="1" applyFill="1" applyBorder="1" applyAlignment="1" applyProtection="1">
      <alignment horizontal="center" vertical="center"/>
    </xf>
    <xf numFmtId="3" fontId="37" fillId="0" borderId="10" xfId="3" applyNumberFormat="1" applyFont="1" applyFill="1" applyBorder="1" applyAlignment="1" applyProtection="1">
      <alignment horizontal="center" vertical="center"/>
      <protection locked="0"/>
    </xf>
    <xf numFmtId="3" fontId="37" fillId="0" borderId="10" xfId="3" applyNumberFormat="1" applyFont="1" applyFill="1" applyBorder="1" applyAlignment="1" applyProtection="1">
      <alignment horizontal="right" vertical="center"/>
      <protection locked="0"/>
    </xf>
    <xf numFmtId="3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62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1" applyNumberFormat="1" applyFont="1" applyFill="1" applyBorder="1" applyAlignment="1" applyProtection="1">
      <alignment horizontal="center" vertical="center"/>
      <protection locked="0"/>
    </xf>
    <xf numFmtId="3" fontId="8" fillId="0" borderId="10" xfId="1" applyNumberFormat="1" applyFont="1" applyFill="1" applyBorder="1" applyAlignment="1" applyProtection="1">
      <alignment horizontal="right" vertical="center"/>
      <protection locked="0"/>
    </xf>
    <xf numFmtId="3" fontId="8" fillId="24" borderId="10" xfId="1" applyNumberFormat="1" applyFont="1" applyFill="1" applyBorder="1" applyAlignment="1" applyProtection="1">
      <alignment horizontal="center" vertical="center"/>
    </xf>
    <xf numFmtId="3" fontId="8" fillId="24" borderId="10" xfId="1" applyNumberFormat="1" applyFont="1" applyFill="1" applyBorder="1" applyAlignment="1" applyProtection="1">
      <alignment horizontal="right" vertical="center"/>
    </xf>
    <xf numFmtId="3" fontId="8" fillId="0" borderId="10" xfId="3" applyNumberFormat="1" applyFont="1" applyBorder="1" applyAlignment="1" applyProtection="1">
      <alignment horizontal="center" vertical="center"/>
      <protection locked="0"/>
    </xf>
    <xf numFmtId="3" fontId="8" fillId="0" borderId="10" xfId="3" applyNumberFormat="1" applyFont="1" applyBorder="1" applyAlignment="1" applyProtection="1">
      <alignment horizontal="right" vertical="center"/>
      <protection locked="0"/>
    </xf>
    <xf numFmtId="3" fontId="8" fillId="0" borderId="10" xfId="62" applyNumberFormat="1" applyFont="1" applyFill="1" applyBorder="1" applyAlignment="1" applyProtection="1">
      <alignment horizontal="center" vertical="center"/>
      <protection locked="0"/>
    </xf>
    <xf numFmtId="3" fontId="8" fillId="0" borderId="10" xfId="62" applyNumberFormat="1" applyFont="1" applyFill="1" applyBorder="1" applyAlignment="1" applyProtection="1">
      <alignment horizontal="right" vertical="center"/>
      <protection locked="0"/>
    </xf>
    <xf numFmtId="3" fontId="8" fillId="24" borderId="10" xfId="62" applyNumberFormat="1" applyFont="1" applyFill="1" applyBorder="1" applyAlignment="1" applyProtection="1">
      <alignment horizontal="center" vertical="center"/>
    </xf>
    <xf numFmtId="3" fontId="8" fillId="24" borderId="10" xfId="62" applyNumberFormat="1" applyFont="1" applyFill="1" applyBorder="1" applyAlignment="1" applyProtection="1">
      <alignment horizontal="right" vertical="center"/>
    </xf>
    <xf numFmtId="3" fontId="8" fillId="0" borderId="10" xfId="3" applyNumberFormat="1" applyFont="1" applyFill="1" applyBorder="1" applyAlignment="1" applyProtection="1">
      <alignment horizontal="center" vertical="center"/>
      <protection locked="0"/>
    </xf>
    <xf numFmtId="3" fontId="8" fillId="0" borderId="10" xfId="3" applyNumberFormat="1" applyFont="1" applyFill="1" applyBorder="1" applyAlignment="1" applyProtection="1">
      <alignment horizontal="right" vertical="center"/>
      <protection locked="0"/>
    </xf>
    <xf numFmtId="3" fontId="38" fillId="0" borderId="10" xfId="3" applyNumberFormat="1" applyFont="1" applyFill="1" applyBorder="1" applyAlignment="1" applyProtection="1">
      <alignment horizontal="center" vertical="center"/>
      <protection locked="0"/>
    </xf>
    <xf numFmtId="3" fontId="38" fillId="0" borderId="10" xfId="3" applyNumberFormat="1" applyFont="1" applyFill="1" applyBorder="1" applyAlignment="1" applyProtection="1">
      <alignment horizontal="right" vertical="center"/>
      <protection locked="0"/>
    </xf>
    <xf numFmtId="3" fontId="8" fillId="20" borderId="10" xfId="62" applyNumberFormat="1" applyFont="1" applyFill="1" applyBorder="1" applyAlignment="1" applyProtection="1">
      <alignment horizontal="center" vertical="center" wrapText="1"/>
      <protection locked="0"/>
    </xf>
    <xf numFmtId="3" fontId="8" fillId="20" borderId="10" xfId="62" applyNumberFormat="1" applyFont="1" applyFill="1" applyBorder="1" applyAlignment="1" applyProtection="1">
      <alignment horizontal="right" vertical="center" wrapText="1"/>
      <protection locked="0"/>
    </xf>
    <xf numFmtId="3" fontId="8" fillId="20" borderId="10" xfId="62" applyNumberFormat="1" applyFont="1" applyFill="1" applyBorder="1" applyAlignment="1" applyProtection="1">
      <alignment horizontal="center" vertical="center"/>
      <protection locked="0"/>
    </xf>
    <xf numFmtId="3" fontId="8" fillId="20" borderId="10" xfId="62" applyNumberFormat="1" applyFont="1" applyFill="1" applyBorder="1" applyAlignment="1" applyProtection="1">
      <alignment horizontal="right" vertical="center"/>
      <protection locked="0"/>
    </xf>
    <xf numFmtId="3" fontId="38" fillId="0" borderId="10" xfId="3" applyNumberFormat="1" applyFont="1" applyBorder="1" applyAlignment="1" applyProtection="1">
      <alignment horizontal="center" vertical="center"/>
      <protection locked="0"/>
    </xf>
    <xf numFmtId="3" fontId="38" fillId="0" borderId="10" xfId="3" applyNumberFormat="1" applyFont="1" applyBorder="1" applyAlignment="1" applyProtection="1">
      <alignment horizontal="right" vertical="center"/>
      <protection locked="0"/>
    </xf>
    <xf numFmtId="3" fontId="38" fillId="24" borderId="10" xfId="3" applyNumberFormat="1" applyFont="1" applyFill="1" applyBorder="1" applyAlignment="1" applyProtection="1">
      <alignment horizontal="center" vertical="center"/>
    </xf>
    <xf numFmtId="3" fontId="38" fillId="24" borderId="10" xfId="3" applyNumberFormat="1" applyFont="1" applyFill="1" applyBorder="1" applyAlignment="1" applyProtection="1">
      <alignment horizontal="right" vertical="center"/>
    </xf>
    <xf numFmtId="3" fontId="8" fillId="0" borderId="10" xfId="62" applyNumberFormat="1" applyFont="1" applyBorder="1" applyAlignment="1" applyProtection="1">
      <alignment horizontal="center" vertical="center"/>
      <protection locked="0"/>
    </xf>
    <xf numFmtId="3" fontId="8" fillId="0" borderId="10" xfId="62" applyNumberFormat="1" applyFont="1" applyBorder="1" applyAlignment="1" applyProtection="1">
      <alignment horizontal="right" vertical="center"/>
      <protection locked="0"/>
    </xf>
    <xf numFmtId="3" fontId="37" fillId="0" borderId="10" xfId="3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3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4" applyNumberFormat="1" applyFont="1" applyFill="1" applyBorder="1" applyAlignment="1" applyProtection="1">
      <alignment horizontal="center" vertical="center"/>
      <protection locked="0"/>
    </xf>
    <xf numFmtId="3" fontId="8" fillId="0" borderId="10" xfId="4" applyNumberFormat="1" applyFont="1" applyFill="1" applyBorder="1" applyAlignment="1" applyProtection="1">
      <alignment horizontal="right" vertical="center"/>
      <protection locked="0"/>
    </xf>
    <xf numFmtId="3" fontId="40" fillId="0" borderId="10" xfId="3" applyNumberFormat="1" applyFont="1" applyFill="1" applyBorder="1" applyAlignment="1" applyProtection="1">
      <alignment horizontal="center" vertical="center"/>
      <protection locked="0"/>
    </xf>
    <xf numFmtId="3" fontId="40" fillId="0" borderId="10" xfId="3" applyNumberFormat="1" applyFont="1" applyFill="1" applyBorder="1" applyAlignment="1" applyProtection="1">
      <alignment horizontal="right" vertical="center"/>
      <protection locked="0"/>
    </xf>
    <xf numFmtId="3" fontId="41" fillId="0" borderId="10" xfId="3" applyNumberFormat="1" applyFont="1" applyBorder="1" applyAlignment="1" applyProtection="1">
      <alignment horizontal="center" vertical="center"/>
      <protection locked="0"/>
    </xf>
    <xf numFmtId="3" fontId="41" fillId="0" borderId="10" xfId="3" applyNumberFormat="1" applyFont="1" applyBorder="1" applyAlignment="1" applyProtection="1">
      <alignment horizontal="right" vertical="center"/>
      <protection locked="0"/>
    </xf>
    <xf numFmtId="4" fontId="8" fillId="0" borderId="16" xfId="3" applyNumberFormat="1" applyFont="1" applyFill="1" applyBorder="1" applyAlignment="1">
      <alignment horizontal="left"/>
    </xf>
    <xf numFmtId="49" fontId="8" fillId="23" borderId="34" xfId="3" applyNumberFormat="1" applyFont="1" applyFill="1" applyBorder="1" applyAlignment="1" applyProtection="1">
      <alignment horizontal="center" vertical="center"/>
    </xf>
    <xf numFmtId="0" fontId="8" fillId="23" borderId="11" xfId="3" applyFont="1" applyFill="1" applyBorder="1" applyAlignment="1" applyProtection="1">
      <alignment vertical="center"/>
    </xf>
    <xf numFmtId="0" fontId="8" fillId="23" borderId="35" xfId="3" applyFont="1" applyFill="1" applyBorder="1" applyAlignment="1" applyProtection="1">
      <alignment horizontal="left" vertical="center"/>
    </xf>
    <xf numFmtId="3" fontId="8" fillId="23" borderId="11" xfId="4" applyNumberFormat="1" applyFont="1" applyFill="1" applyBorder="1" applyAlignment="1" applyProtection="1">
      <alignment horizontal="right" vertical="center"/>
    </xf>
    <xf numFmtId="0" fontId="34" fillId="0" borderId="33" xfId="62" applyFont="1" applyBorder="1" applyAlignment="1" applyProtection="1">
      <alignment horizontal="center" vertical="center" wrapText="1"/>
    </xf>
    <xf numFmtId="0" fontId="34" fillId="0" borderId="5" xfId="62" applyFont="1" applyBorder="1" applyAlignment="1" applyProtection="1">
      <alignment horizontal="center" vertical="center" wrapText="1"/>
    </xf>
    <xf numFmtId="3" fontId="36" fillId="22" borderId="33" xfId="3" applyNumberFormat="1" applyFont="1" applyFill="1" applyBorder="1" applyAlignment="1" applyProtection="1">
      <alignment horizontal="center" vertical="center" wrapText="1"/>
    </xf>
    <xf numFmtId="3" fontId="34" fillId="21" borderId="4" xfId="3" applyNumberFormat="1" applyFont="1" applyFill="1" applyBorder="1" applyAlignment="1" applyProtection="1">
      <alignment horizontal="center" vertical="center" wrapText="1"/>
    </xf>
    <xf numFmtId="3" fontId="34" fillId="21" borderId="5" xfId="3" applyNumberFormat="1" applyFont="1" applyFill="1" applyBorder="1" applyAlignment="1" applyProtection="1">
      <alignment horizontal="center" vertical="center" wrapText="1"/>
    </xf>
    <xf numFmtId="0" fontId="8" fillId="23" borderId="35" xfId="3" applyFont="1" applyFill="1" applyBorder="1" applyAlignment="1" applyProtection="1">
      <alignment vertical="center"/>
    </xf>
    <xf numFmtId="49" fontId="8" fillId="24" borderId="16" xfId="4" applyNumberFormat="1" applyFont="1" applyFill="1" applyBorder="1" applyAlignment="1">
      <alignment horizontal="left" vertical="center" wrapText="1"/>
    </xf>
    <xf numFmtId="0" fontId="8" fillId="0" borderId="16" xfId="3" applyFont="1" applyFill="1" applyBorder="1" applyAlignment="1">
      <alignment horizontal="center"/>
    </xf>
    <xf numFmtId="49" fontId="8" fillId="0" borderId="16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3" applyFont="1" applyBorder="1" applyAlignment="1">
      <alignment horizontal="center"/>
    </xf>
    <xf numFmtId="0" fontId="8" fillId="20" borderId="16" xfId="62" applyFont="1" applyFill="1" applyBorder="1" applyAlignment="1">
      <alignment horizontal="center" vertical="center"/>
    </xf>
    <xf numFmtId="49" fontId="8" fillId="24" borderId="16" xfId="4" quotePrefix="1" applyNumberFormat="1" applyFont="1" applyFill="1" applyBorder="1" applyAlignment="1">
      <alignment horizontal="left" vertical="center" wrapText="1"/>
    </xf>
    <xf numFmtId="49" fontId="8" fillId="0" borderId="16" xfId="4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8" fillId="24" borderId="16" xfId="3" applyNumberFormat="1" applyFont="1" applyFill="1" applyBorder="1" applyAlignment="1">
      <alignment horizontal="left" vertical="center"/>
    </xf>
    <xf numFmtId="0" fontId="8" fillId="0" borderId="16" xfId="60" applyFont="1" applyFill="1" applyBorder="1" applyAlignment="1">
      <alignment horizontal="center" vertical="center" wrapText="1"/>
    </xf>
    <xf numFmtId="0" fontId="8" fillId="24" borderId="16" xfId="62" applyFont="1" applyFill="1" applyBorder="1" applyAlignment="1">
      <alignment horizontal="left" vertical="center"/>
    </xf>
    <xf numFmtId="0" fontId="8" fillId="24" borderId="16" xfId="61" applyFont="1" applyFill="1" applyBorder="1" applyAlignment="1">
      <alignment horizontal="left" vertical="center" wrapText="1"/>
    </xf>
    <xf numFmtId="0" fontId="8" fillId="0" borderId="16" xfId="60" applyFont="1" applyFill="1" applyBorder="1" applyAlignment="1" applyProtection="1">
      <alignment horizontal="center" vertical="center" wrapText="1"/>
      <protection hidden="1"/>
    </xf>
    <xf numFmtId="0" fontId="35" fillId="0" borderId="33" xfId="62" applyFont="1" applyBorder="1" applyAlignment="1" applyProtection="1">
      <alignment horizontal="left" vertical="center" wrapText="1"/>
    </xf>
    <xf numFmtId="0" fontId="34" fillId="20" borderId="36" xfId="62" applyFont="1" applyFill="1" applyBorder="1" applyAlignment="1" applyProtection="1">
      <alignment horizontal="center" vertical="center" wrapText="1"/>
    </xf>
    <xf numFmtId="0" fontId="37" fillId="0" borderId="16" xfId="3" applyFont="1" applyFill="1" applyBorder="1"/>
    <xf numFmtId="0" fontId="8" fillId="0" borderId="16" xfId="62" applyFont="1" applyFill="1" applyBorder="1" applyAlignment="1">
      <alignment horizontal="left" vertical="center"/>
    </xf>
    <xf numFmtId="49" fontId="4" fillId="3" borderId="37" xfId="2" applyNumberFormat="1" applyFont="1" applyFill="1" applyBorder="1" applyAlignment="1">
      <alignment horizontal="center" vertical="center" wrapText="1"/>
    </xf>
    <xf numFmtId="49" fontId="4" fillId="20" borderId="17" xfId="2" applyNumberFormat="1" applyFont="1" applyFill="1" applyBorder="1" applyAlignment="1">
      <alignment horizontal="center" vertical="center" wrapText="1"/>
    </xf>
    <xf numFmtId="49" fontId="4" fillId="20" borderId="10" xfId="2" applyNumberFormat="1" applyFont="1" applyFill="1" applyBorder="1" applyAlignment="1">
      <alignment vertical="center" wrapText="1"/>
    </xf>
    <xf numFmtId="49" fontId="4" fillId="20" borderId="10" xfId="2" applyNumberFormat="1" applyFont="1" applyFill="1" applyBorder="1" applyAlignment="1">
      <alignment horizontal="center" vertical="center"/>
    </xf>
    <xf numFmtId="4" fontId="4" fillId="20" borderId="10" xfId="2" applyNumberFormat="1" applyFont="1" applyFill="1" applyBorder="1" applyAlignment="1">
      <alignment vertical="center"/>
    </xf>
    <xf numFmtId="4" fontId="4" fillId="20" borderId="10" xfId="1" applyNumberFormat="1" applyFont="1" applyFill="1" applyBorder="1" applyAlignment="1" applyProtection="1">
      <alignment vertical="center"/>
      <protection hidden="1"/>
    </xf>
    <xf numFmtId="49" fontId="4" fillId="20" borderId="10" xfId="2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left" vertical="center"/>
    </xf>
    <xf numFmtId="49" fontId="4" fillId="0" borderId="11" xfId="2" applyNumberFormat="1" applyFont="1" applyBorder="1" applyAlignment="1">
      <alignment vertical="center" wrapText="1"/>
    </xf>
    <xf numFmtId="4" fontId="4" fillId="0" borderId="11" xfId="2" applyNumberFormat="1" applyFont="1" applyFill="1" applyBorder="1" applyAlignment="1">
      <alignment vertical="center"/>
    </xf>
    <xf numFmtId="49" fontId="4" fillId="0" borderId="13" xfId="2" applyNumberFormat="1" applyFont="1" applyBorder="1" applyAlignment="1">
      <alignment horizontal="center" vertical="center" wrapText="1"/>
    </xf>
    <xf numFmtId="0" fontId="42" fillId="0" borderId="0" xfId="2" applyFont="1" applyFill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/>
    </xf>
    <xf numFmtId="0" fontId="4" fillId="0" borderId="10" xfId="3" applyFont="1" applyBorder="1" applyAlignment="1">
      <alignment horizontal="left" vertical="center" wrapText="1"/>
    </xf>
    <xf numFmtId="0" fontId="13" fillId="0" borderId="10" xfId="3" applyFont="1" applyBorder="1" applyAlignment="1">
      <alignment horizontal="center" vertical="center"/>
    </xf>
    <xf numFmtId="49" fontId="4" fillId="0" borderId="20" xfId="2" applyNumberFormat="1" applyFont="1" applyFill="1" applyBorder="1" applyAlignment="1">
      <alignment vertical="center" wrapText="1"/>
    </xf>
    <xf numFmtId="49" fontId="4" fillId="0" borderId="20" xfId="2" applyNumberFormat="1" applyFont="1" applyFill="1" applyBorder="1" applyAlignment="1">
      <alignment horizontal="center" vertical="center"/>
    </xf>
    <xf numFmtId="49" fontId="5" fillId="0" borderId="0" xfId="2" applyNumberFormat="1" applyFont="1" applyAlignment="1">
      <alignment vertical="center"/>
    </xf>
    <xf numFmtId="49" fontId="8" fillId="20" borderId="31" xfId="3" applyNumberFormat="1" applyFont="1" applyFill="1" applyBorder="1" applyAlignment="1">
      <alignment horizontal="center" vertical="center"/>
    </xf>
    <xf numFmtId="49" fontId="8" fillId="20" borderId="36" xfId="3" applyNumberFormat="1" applyFont="1" applyFill="1" applyBorder="1" applyAlignment="1">
      <alignment horizontal="center" vertical="center"/>
    </xf>
    <xf numFmtId="49" fontId="8" fillId="20" borderId="32" xfId="3" applyNumberFormat="1" applyFont="1" applyFill="1" applyBorder="1" applyAlignment="1">
      <alignment horizontal="center" vertical="center"/>
    </xf>
  </cellXfs>
  <cellStyles count="6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lješka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o" xfId="0" builtinId="0"/>
    <cellStyle name="Normalno 2" xfId="3"/>
    <cellStyle name="Normalno 2 2" xfId="2"/>
    <cellStyle name="Normalno 2 2 2" xfId="42"/>
    <cellStyle name="Normalno 2 2 3" xfId="59"/>
    <cellStyle name="Normalno 2 2 4" xfId="62"/>
    <cellStyle name="Normalno 2 3" xfId="43"/>
    <cellStyle name="Normalno 2 4" xfId="44"/>
    <cellStyle name="Normalno 3" xfId="45"/>
    <cellStyle name="Normalno 3 2" xfId="46"/>
    <cellStyle name="Normalno 4" xfId="1"/>
    <cellStyle name="Normalno 5" xfId="47"/>
    <cellStyle name="Normalno 6" xfId="48"/>
    <cellStyle name="Normalno 7" xfId="49"/>
    <cellStyle name="Normalno 8" xfId="50"/>
    <cellStyle name="Note" xfId="51"/>
    <cellStyle name="Obično_List1" xfId="52"/>
    <cellStyle name="Obično_List4" xfId="4"/>
    <cellStyle name="Obično_List5" xfId="60"/>
    <cellStyle name="Obično_List8" xfId="61"/>
    <cellStyle name="Output" xfId="53"/>
    <cellStyle name="Title" xfId="54"/>
    <cellStyle name="Total" xfId="55"/>
    <cellStyle name="Warning Text" xfId="56"/>
    <cellStyle name="Zarez 2" xfId="57"/>
    <cellStyle name="Zarez 3" xfId="5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135</xdr:row>
      <xdr:rowOff>9525</xdr:rowOff>
    </xdr:from>
    <xdr:to>
      <xdr:col>4</xdr:col>
      <xdr:colOff>600075</xdr:colOff>
      <xdr:row>135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6577012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135</xdr:row>
      <xdr:rowOff>19050</xdr:rowOff>
    </xdr:from>
    <xdr:to>
      <xdr:col>11</xdr:col>
      <xdr:colOff>476250</xdr:colOff>
      <xdr:row>135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10375" y="65779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240</xdr:row>
      <xdr:rowOff>9525</xdr:rowOff>
    </xdr:from>
    <xdr:to>
      <xdr:col>4</xdr:col>
      <xdr:colOff>600075</xdr:colOff>
      <xdr:row>240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65770125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240</xdr:row>
      <xdr:rowOff>19050</xdr:rowOff>
    </xdr:from>
    <xdr:to>
      <xdr:col>11</xdr:col>
      <xdr:colOff>476250</xdr:colOff>
      <xdr:row>240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8450" y="6577965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171</xdr:row>
      <xdr:rowOff>9525</xdr:rowOff>
    </xdr:from>
    <xdr:to>
      <xdr:col>4</xdr:col>
      <xdr:colOff>600075</xdr:colOff>
      <xdr:row>171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12024360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171</xdr:row>
      <xdr:rowOff>19050</xdr:rowOff>
    </xdr:from>
    <xdr:to>
      <xdr:col>11</xdr:col>
      <xdr:colOff>476250</xdr:colOff>
      <xdr:row>171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8450" y="12025312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17</xdr:row>
      <xdr:rowOff>9525</xdr:rowOff>
    </xdr:from>
    <xdr:to>
      <xdr:col>4</xdr:col>
      <xdr:colOff>600075</xdr:colOff>
      <xdr:row>17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85753575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17</xdr:row>
      <xdr:rowOff>19050</xdr:rowOff>
    </xdr:from>
    <xdr:to>
      <xdr:col>11</xdr:col>
      <xdr:colOff>476250</xdr:colOff>
      <xdr:row>17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8450" y="857631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/Nabava/Nabava-STA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Glavno/Tablice%20stanja1/SKUP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"/>
      <sheetName val="NARUDŽBENICE"/>
      <sheetName val="UGOVORI"/>
      <sheetName val="ŠK SHEMA"/>
      <sheetName val="PRIČUVA"/>
      <sheetName val="IZRAČUNI"/>
      <sheetName val="RADNIK"/>
      <sheetName val="JADRANKA"/>
    </sheetNames>
    <sheetDataSet>
      <sheetData sheetId="0">
        <row r="7">
          <cell r="E7" t="str">
            <v>RASHODI  UKUPNO  3 + 4</v>
          </cell>
        </row>
        <row r="56">
          <cell r="D56" t="str">
            <v>32131</v>
          </cell>
          <cell r="E56" t="str">
            <v>Seminari, savjetovanja i simpoziji</v>
          </cell>
        </row>
        <row r="57">
          <cell r="D57">
            <v>1</v>
          </cell>
          <cell r="E57" t="str">
            <v>Seminari i sr. Usavršavanje</v>
          </cell>
        </row>
        <row r="58">
          <cell r="D58" t="str">
            <v>32132</v>
          </cell>
          <cell r="E58" t="str">
            <v>Tečajevi i stručni ispiti</v>
          </cell>
        </row>
        <row r="59">
          <cell r="D59" t="str">
            <v>1</v>
          </cell>
          <cell r="E59" t="str">
            <v>Tečajevi i stručni ispiti</v>
          </cell>
        </row>
        <row r="67">
          <cell r="D67" t="str">
            <v>32211</v>
          </cell>
          <cell r="E67" t="str">
            <v>Uredski materijal</v>
          </cell>
        </row>
        <row r="68">
          <cell r="D68">
            <v>1</v>
          </cell>
          <cell r="E68" t="str">
            <v xml:space="preserve">Uredski materijal  </v>
          </cell>
        </row>
        <row r="69">
          <cell r="D69">
            <v>2</v>
          </cell>
          <cell r="E69" t="str">
            <v>Uredski materijal - papiri</v>
          </cell>
        </row>
        <row r="70">
          <cell r="D70">
            <v>3</v>
          </cell>
          <cell r="E70" t="str">
            <v>Uredski materijal - toneri</v>
          </cell>
        </row>
        <row r="71">
          <cell r="D71">
            <v>4</v>
          </cell>
          <cell r="E71" t="str">
            <v>Uredski materijal - učenička dokumentacija</v>
          </cell>
        </row>
        <row r="72">
          <cell r="D72">
            <v>5</v>
          </cell>
          <cell r="E72" t="str">
            <v>XXXX</v>
          </cell>
        </row>
        <row r="73">
          <cell r="D73">
            <v>6</v>
          </cell>
          <cell r="E73" t="str">
            <v>XXXX</v>
          </cell>
        </row>
        <row r="74">
          <cell r="D74">
            <v>7</v>
          </cell>
          <cell r="E74" t="str">
            <v>XXXX</v>
          </cell>
        </row>
        <row r="75">
          <cell r="D75" t="str">
            <v>32212</v>
          </cell>
          <cell r="E75" t="str">
            <v>Literatura (publikacije, časopisi, glasila, knjige i ostalo)</v>
          </cell>
        </row>
        <row r="76">
          <cell r="D76">
            <v>1</v>
          </cell>
          <cell r="E76" t="str">
            <v>Literatura (publikacije, časopisi, glasila, knjige i ostalo)</v>
          </cell>
        </row>
        <row r="77">
          <cell r="D77" t="str">
            <v>32213</v>
          </cell>
          <cell r="E77" t="str">
            <v>Arhivski materijal</v>
          </cell>
        </row>
        <row r="78">
          <cell r="D78">
            <v>1</v>
          </cell>
          <cell r="E78" t="str">
            <v>XXXX</v>
          </cell>
        </row>
        <row r="79">
          <cell r="D79" t="str">
            <v>32214</v>
          </cell>
          <cell r="E79" t="str">
            <v>Materijal i sredstva za čišćenje i održavanje</v>
          </cell>
        </row>
        <row r="80">
          <cell r="D80">
            <v>1</v>
          </cell>
          <cell r="E80" t="str">
            <v>Proizvodi za čišćenje</v>
          </cell>
        </row>
        <row r="81">
          <cell r="D81">
            <v>2</v>
          </cell>
          <cell r="E81" t="str">
            <v>Metle, četke i drugi proizvodi za čišćenje kućanstva</v>
          </cell>
        </row>
        <row r="82">
          <cell r="D82">
            <v>3</v>
          </cell>
          <cell r="E82" t="str">
            <v>XXXX</v>
          </cell>
        </row>
        <row r="83">
          <cell r="D83" t="str">
            <v>32216</v>
          </cell>
          <cell r="E83" t="str">
            <v xml:space="preserve">Materijal za higijenske potrebe i njegu </v>
          </cell>
        </row>
        <row r="84">
          <cell r="D84">
            <v>1</v>
          </cell>
          <cell r="E84" t="str">
            <v>Toaletni papir, maramice, ručnici i ubrusi</v>
          </cell>
        </row>
        <row r="85">
          <cell r="D85">
            <v>2</v>
          </cell>
          <cell r="E85" t="str">
            <v>Sapun</v>
          </cell>
        </row>
        <row r="86">
          <cell r="D86">
            <v>3</v>
          </cell>
          <cell r="E86" t="str">
            <v>XXXX</v>
          </cell>
        </row>
        <row r="87">
          <cell r="D87" t="str">
            <v>32219</v>
          </cell>
          <cell r="E87" t="str">
            <v>Ostali materijal za potrebe redovnog poslovanja</v>
          </cell>
        </row>
        <row r="88">
          <cell r="D88">
            <v>1</v>
          </cell>
          <cell r="E88" t="str">
            <v>Edukativna oprema i igračke</v>
          </cell>
        </row>
        <row r="89">
          <cell r="D89">
            <v>2</v>
          </cell>
          <cell r="E89" t="str">
            <v>Elektroničke potrepštine</v>
          </cell>
        </row>
        <row r="90">
          <cell r="D90">
            <v>3</v>
          </cell>
          <cell r="E90" t="str">
            <v>Eterična ulja</v>
          </cell>
        </row>
        <row r="91">
          <cell r="D91">
            <v>4</v>
          </cell>
          <cell r="E91" t="str">
            <v>Etikete</v>
          </cell>
        </row>
        <row r="92">
          <cell r="D92">
            <v>5</v>
          </cell>
          <cell r="E92" t="str">
            <v>Glazure (i sl. za keramičku)</v>
          </cell>
        </row>
        <row r="93">
          <cell r="D93">
            <v>6</v>
          </cell>
          <cell r="E93" t="str">
            <v>Kemikalije</v>
          </cell>
        </row>
        <row r="94">
          <cell r="D94">
            <v>7</v>
          </cell>
          <cell r="E94" t="str">
            <v>Lagane posude, plutani čepovi, pokrovi posuda, kace i poklopci</v>
          </cell>
        </row>
        <row r="95">
          <cell r="D95">
            <v>8</v>
          </cell>
          <cell r="E95" t="str">
            <v>Mikrobiološke kulture</v>
          </cell>
        </row>
        <row r="96">
          <cell r="D96">
            <v>9</v>
          </cell>
          <cell r="E96" t="str">
            <v>Papirnate salvete</v>
          </cell>
        </row>
        <row r="97">
          <cell r="D97">
            <v>10</v>
          </cell>
          <cell r="E97" t="str">
            <v>Razna vrtlarska oprema</v>
          </cell>
        </row>
        <row r="98">
          <cell r="D98">
            <v>11</v>
          </cell>
          <cell r="E98" t="str">
            <v>Tekstilne tkanine i srodni proizvodi</v>
          </cell>
        </row>
        <row r="99">
          <cell r="D99">
            <v>12</v>
          </cell>
          <cell r="E99" t="str">
            <v>Usjevi, vrtlarski i hortikulturni proizvodi uzgojeni za tržište</v>
          </cell>
        </row>
        <row r="100">
          <cell r="D100">
            <v>13</v>
          </cell>
          <cell r="E100" t="str">
            <v>Zemlja</v>
          </cell>
        </row>
        <row r="101">
          <cell r="D101">
            <v>14</v>
          </cell>
          <cell r="E101" t="str">
            <v>XXXX</v>
          </cell>
        </row>
        <row r="102">
          <cell r="D102">
            <v>15</v>
          </cell>
          <cell r="E102" t="str">
            <v>XXXX</v>
          </cell>
        </row>
        <row r="103">
          <cell r="D103">
            <v>16</v>
          </cell>
          <cell r="E103" t="str">
            <v>XXXX</v>
          </cell>
        </row>
        <row r="104">
          <cell r="D104">
            <v>17</v>
          </cell>
          <cell r="E104" t="str">
            <v>XXXX</v>
          </cell>
        </row>
        <row r="105">
          <cell r="D105">
            <v>18</v>
          </cell>
          <cell r="E105" t="str">
            <v>XXXX</v>
          </cell>
        </row>
        <row r="106">
          <cell r="D106">
            <v>19</v>
          </cell>
          <cell r="E106" t="str">
            <v>XXXX</v>
          </cell>
        </row>
        <row r="107">
          <cell r="D107">
            <v>20</v>
          </cell>
          <cell r="E107" t="str">
            <v>XXXX</v>
          </cell>
        </row>
        <row r="108">
          <cell r="D108">
            <v>21</v>
          </cell>
          <cell r="E108" t="str">
            <v>XXXX</v>
          </cell>
        </row>
        <row r="109">
          <cell r="D109">
            <v>22</v>
          </cell>
          <cell r="E109" t="str">
            <v>XXXX</v>
          </cell>
        </row>
        <row r="110">
          <cell r="D110">
            <v>23</v>
          </cell>
          <cell r="E110" t="str">
            <v>XXXX</v>
          </cell>
        </row>
        <row r="111">
          <cell r="D111">
            <v>24</v>
          </cell>
          <cell r="E111" t="str">
            <v>XXXX</v>
          </cell>
        </row>
        <row r="112">
          <cell r="D112">
            <v>25</v>
          </cell>
          <cell r="E112" t="str">
            <v>XXXX</v>
          </cell>
        </row>
        <row r="114">
          <cell r="D114" t="str">
            <v>32224</v>
          </cell>
          <cell r="E114" t="str">
            <v>Namirnice</v>
          </cell>
        </row>
        <row r="115">
          <cell r="D115">
            <v>1</v>
          </cell>
          <cell r="E115" t="str">
            <v>Mlijeko i mliječni proizvodi</v>
          </cell>
        </row>
        <row r="116">
          <cell r="D116">
            <v>2</v>
          </cell>
          <cell r="E116" t="str">
            <v>Mlijeko i mliječni proizvodi (školska shema)</v>
          </cell>
        </row>
        <row r="117">
          <cell r="D117">
            <v>3</v>
          </cell>
          <cell r="E117" t="str">
            <v>Pekarski proizvodi</v>
          </cell>
        </row>
        <row r="118">
          <cell r="D118">
            <v>4</v>
          </cell>
          <cell r="E118" t="str">
            <v>Meso, mesni proizvodi i riba</v>
          </cell>
        </row>
        <row r="119">
          <cell r="D119">
            <v>5</v>
          </cell>
          <cell r="E119" t="str">
            <v>Voće i orašasti plodovi</v>
          </cell>
        </row>
        <row r="120">
          <cell r="D120">
            <v>6</v>
          </cell>
          <cell r="E120" t="str">
            <v>Voće i orašasti plodovi (školska shema)</v>
          </cell>
        </row>
        <row r="121">
          <cell r="D121">
            <v>7</v>
          </cell>
          <cell r="E121" t="str">
            <v>Ostale namirnice</v>
          </cell>
        </row>
        <row r="122">
          <cell r="D122">
            <v>8</v>
          </cell>
          <cell r="E122" t="str">
            <v>XXXX</v>
          </cell>
        </row>
        <row r="123">
          <cell r="D123">
            <v>9</v>
          </cell>
          <cell r="E123" t="str">
            <v>XXXX</v>
          </cell>
        </row>
        <row r="124">
          <cell r="D124">
            <v>10</v>
          </cell>
          <cell r="E124" t="str">
            <v>XXXX</v>
          </cell>
        </row>
        <row r="126">
          <cell r="D126" t="str">
            <v>32231</v>
          </cell>
          <cell r="E126" t="str">
            <v>Električna energija</v>
          </cell>
        </row>
        <row r="127">
          <cell r="D127">
            <v>1</v>
          </cell>
          <cell r="E127" t="str">
            <v xml:space="preserve">Električna energija </v>
          </cell>
        </row>
        <row r="128">
          <cell r="D128" t="str">
            <v>32233</v>
          </cell>
          <cell r="E128" t="str">
            <v>Plin</v>
          </cell>
        </row>
        <row r="129">
          <cell r="D129">
            <v>1</v>
          </cell>
          <cell r="E129" t="str">
            <v>Plin</v>
          </cell>
        </row>
        <row r="130">
          <cell r="D130" t="str">
            <v>32234</v>
          </cell>
          <cell r="E130" t="str">
            <v>Motorni benzin i dizel gorivo</v>
          </cell>
        </row>
        <row r="131">
          <cell r="D131">
            <v>1</v>
          </cell>
          <cell r="E131" t="str">
            <v>Motorni benzin i dizel gorivo</v>
          </cell>
        </row>
        <row r="132">
          <cell r="D132" t="str">
            <v>32239</v>
          </cell>
          <cell r="E132" t="str">
            <v>Ostali materijali za proizvodnju energije (ugljen, drva, teško ulje)</v>
          </cell>
        </row>
        <row r="133">
          <cell r="D133">
            <v>1</v>
          </cell>
          <cell r="E133" t="str">
            <v>Ostali materijali za proizvodnju energije (ugljen, drva, teško ulje)</v>
          </cell>
        </row>
        <row r="135">
          <cell r="D135" t="str">
            <v>32241</v>
          </cell>
          <cell r="E135" t="str">
            <v>Materijal i dijelovi za tekuće i investicijsko održavanje građevinskih objekata</v>
          </cell>
        </row>
        <row r="136">
          <cell r="D136">
            <v>1</v>
          </cell>
          <cell r="E136" t="str">
            <v>XXXX</v>
          </cell>
        </row>
        <row r="137">
          <cell r="D137">
            <v>2</v>
          </cell>
          <cell r="E137" t="str">
            <v>XXXX</v>
          </cell>
        </row>
        <row r="138">
          <cell r="D138">
            <v>3</v>
          </cell>
          <cell r="E138" t="str">
            <v>XXXX</v>
          </cell>
        </row>
        <row r="139">
          <cell r="D139" t="str">
            <v>32242</v>
          </cell>
          <cell r="E139" t="str">
            <v>Materijal i dijelovi za tekuće i investicijsko održavanje postrojenja i opreme</v>
          </cell>
        </row>
        <row r="140">
          <cell r="D140">
            <v>1</v>
          </cell>
          <cell r="E140" t="str">
            <v>XXXX</v>
          </cell>
        </row>
        <row r="141">
          <cell r="D141">
            <v>2</v>
          </cell>
          <cell r="E141" t="str">
            <v>XXXX</v>
          </cell>
        </row>
        <row r="142">
          <cell r="D142">
            <v>3</v>
          </cell>
          <cell r="E142" t="str">
            <v>XXXX</v>
          </cell>
        </row>
        <row r="143">
          <cell r="D143" t="str">
            <v>32243</v>
          </cell>
          <cell r="E143" t="str">
            <v>Materijal i dijelovi za tekuće i investicijsko održavanje transportnih sredstava</v>
          </cell>
        </row>
        <row r="144">
          <cell r="D144">
            <v>1</v>
          </cell>
          <cell r="E144" t="str">
            <v>XXXX</v>
          </cell>
        </row>
        <row r="145">
          <cell r="D145">
            <v>2</v>
          </cell>
          <cell r="E145" t="str">
            <v>XXXX</v>
          </cell>
        </row>
        <row r="146">
          <cell r="D146">
            <v>3</v>
          </cell>
          <cell r="E146" t="str">
            <v>XXXX</v>
          </cell>
        </row>
        <row r="147">
          <cell r="D147" t="str">
            <v>32244</v>
          </cell>
          <cell r="E147" t="str">
            <v>Ostali materijal i dijelovi za tekuće i investicijsko održavanje</v>
          </cell>
        </row>
        <row r="148">
          <cell r="D148">
            <v>1</v>
          </cell>
          <cell r="E148" t="str">
            <v>Alati, brave, ključevi, šarke, spojeni elementi, lanac i opruge</v>
          </cell>
        </row>
        <row r="149">
          <cell r="D149">
            <v>2</v>
          </cell>
          <cell r="E149" t="str">
            <v>Boje, lakovi i smole</v>
          </cell>
        </row>
        <row r="150">
          <cell r="D150">
            <v>3</v>
          </cell>
          <cell r="E150" t="str">
            <v>Električne potrepštine i pribor</v>
          </cell>
        </row>
        <row r="151">
          <cell r="D151">
            <v>4</v>
          </cell>
          <cell r="E151" t="str">
            <v>Električne žarulje s nitima</v>
          </cell>
        </row>
        <row r="152">
          <cell r="D152">
            <v>5</v>
          </cell>
          <cell r="E152" t="str">
            <v>Građevinska stolarija</v>
          </cell>
        </row>
        <row r="153">
          <cell r="D153">
            <v>6</v>
          </cell>
          <cell r="E153" t="str">
            <v>Proizvodi za kupaonicu i kuhinju</v>
          </cell>
        </row>
        <row r="154">
          <cell r="D154">
            <v>7</v>
          </cell>
          <cell r="E154" t="str">
            <v>Staklo</v>
          </cell>
        </row>
        <row r="155">
          <cell r="D155">
            <v>8</v>
          </cell>
          <cell r="E155" t="str">
            <v>XXXX</v>
          </cell>
        </row>
        <row r="156">
          <cell r="D156">
            <v>9</v>
          </cell>
          <cell r="E156" t="str">
            <v>XXXX</v>
          </cell>
        </row>
        <row r="157">
          <cell r="D157">
            <v>10</v>
          </cell>
          <cell r="E157" t="str">
            <v>XXXX</v>
          </cell>
        </row>
        <row r="159">
          <cell r="D159" t="str">
            <v>32251</v>
          </cell>
          <cell r="E159" t="str">
            <v>Sitni inventar</v>
          </cell>
        </row>
        <row r="160">
          <cell r="D160">
            <v>1</v>
          </cell>
          <cell r="E160" t="str">
            <v>Aparati za gašenje</v>
          </cell>
        </row>
        <row r="161">
          <cell r="D161">
            <v>2</v>
          </cell>
          <cell r="E161" t="str">
            <v>Karte, globusi i sl.</v>
          </cell>
        </row>
        <row r="162">
          <cell r="D162">
            <v>3</v>
          </cell>
          <cell r="E162" t="str">
            <v>Kuhinjska oprema</v>
          </cell>
        </row>
        <row r="163">
          <cell r="D163">
            <v>4</v>
          </cell>
          <cell r="E163" t="str">
            <v>Oprema za obrazovne potrebe</v>
          </cell>
        </row>
        <row r="164">
          <cell r="D164">
            <v>5</v>
          </cell>
          <cell r="E164" t="str">
            <v>Oprema za sportove na igralištima i terenima</v>
          </cell>
        </row>
        <row r="165">
          <cell r="D165">
            <v>6</v>
          </cell>
          <cell r="E165" t="str">
            <v>Zastave</v>
          </cell>
        </row>
        <row r="166">
          <cell r="D166">
            <v>7</v>
          </cell>
          <cell r="E166" t="str">
            <v>Multimediska oprema</v>
          </cell>
        </row>
        <row r="167">
          <cell r="D167">
            <v>8</v>
          </cell>
          <cell r="E167" t="str">
            <v>Instrumenti za mjerenje</v>
          </cell>
        </row>
        <row r="168">
          <cell r="D168">
            <v>9</v>
          </cell>
          <cell r="E168" t="str">
            <v>Dozatori</v>
          </cell>
        </row>
        <row r="169">
          <cell r="D169">
            <v>10</v>
          </cell>
          <cell r="E169" t="str">
            <v>XXXX</v>
          </cell>
        </row>
        <row r="170">
          <cell r="D170">
            <v>11</v>
          </cell>
          <cell r="E170" t="str">
            <v>XXXX</v>
          </cell>
        </row>
        <row r="171">
          <cell r="D171">
            <v>12</v>
          </cell>
          <cell r="E171" t="str">
            <v>XXXX</v>
          </cell>
        </row>
        <row r="172">
          <cell r="D172">
            <v>13</v>
          </cell>
          <cell r="E172" t="str">
            <v>XXXX</v>
          </cell>
        </row>
        <row r="173">
          <cell r="D173">
            <v>14</v>
          </cell>
          <cell r="E173" t="str">
            <v>XXXX</v>
          </cell>
        </row>
        <row r="174">
          <cell r="D174">
            <v>15</v>
          </cell>
          <cell r="E174" t="str">
            <v>XXXX</v>
          </cell>
        </row>
        <row r="175">
          <cell r="D175">
            <v>16</v>
          </cell>
          <cell r="E175" t="str">
            <v>XXXX</v>
          </cell>
        </row>
        <row r="176">
          <cell r="D176">
            <v>17</v>
          </cell>
          <cell r="E176" t="str">
            <v>XXXX</v>
          </cell>
        </row>
        <row r="177">
          <cell r="D177">
            <v>18</v>
          </cell>
          <cell r="E177" t="str">
            <v>XXXX</v>
          </cell>
        </row>
        <row r="178">
          <cell r="D178">
            <v>19</v>
          </cell>
          <cell r="E178" t="str">
            <v>XXXX</v>
          </cell>
        </row>
        <row r="179">
          <cell r="D179">
            <v>20</v>
          </cell>
          <cell r="E179" t="str">
            <v>XXXX</v>
          </cell>
        </row>
        <row r="180">
          <cell r="D180">
            <v>21</v>
          </cell>
          <cell r="E180" t="str">
            <v>XXXX</v>
          </cell>
        </row>
        <row r="181">
          <cell r="D181">
            <v>22</v>
          </cell>
          <cell r="E181" t="str">
            <v>XXXX</v>
          </cell>
        </row>
        <row r="182">
          <cell r="D182">
            <v>23</v>
          </cell>
          <cell r="E182" t="str">
            <v>XXXX</v>
          </cell>
        </row>
        <row r="183">
          <cell r="D183">
            <v>24</v>
          </cell>
          <cell r="E183" t="str">
            <v>XXXX</v>
          </cell>
        </row>
        <row r="184">
          <cell r="D184">
            <v>25</v>
          </cell>
          <cell r="E184" t="str">
            <v>XXXX</v>
          </cell>
        </row>
        <row r="185">
          <cell r="D185" t="str">
            <v>32252</v>
          </cell>
          <cell r="E185" t="str">
            <v>Auto gume</v>
          </cell>
        </row>
        <row r="186">
          <cell r="D186">
            <v>1</v>
          </cell>
          <cell r="E186" t="str">
            <v>Auto gume</v>
          </cell>
        </row>
        <row r="188">
          <cell r="D188" t="str">
            <v>32271</v>
          </cell>
          <cell r="E188" t="str">
            <v>Službena, radna i zaštitna odjeća i obuća</v>
          </cell>
        </row>
        <row r="189">
          <cell r="D189">
            <v>1</v>
          </cell>
          <cell r="E189" t="str">
            <v>Službena, radna i zaštitna odjeća i obuća</v>
          </cell>
        </row>
        <row r="192">
          <cell r="D192" t="str">
            <v>32311</v>
          </cell>
          <cell r="E192" t="str">
            <v>Usluge telefona, telefaksa</v>
          </cell>
        </row>
        <row r="193">
          <cell r="D193">
            <v>1</v>
          </cell>
          <cell r="E193" t="str">
            <v>Usluge telefona</v>
          </cell>
        </row>
        <row r="194">
          <cell r="D194" t="str">
            <v>32312</v>
          </cell>
          <cell r="E194" t="str">
            <v>Usluge interneta</v>
          </cell>
        </row>
        <row r="195">
          <cell r="D195">
            <v>1</v>
          </cell>
          <cell r="E195" t="str">
            <v>XXXX</v>
          </cell>
        </row>
        <row r="196">
          <cell r="D196" t="str">
            <v>32313</v>
          </cell>
          <cell r="E196" t="str">
            <v>Poštarina (pisma, tiskanice i sl.)</v>
          </cell>
        </row>
        <row r="197">
          <cell r="D197">
            <v>1</v>
          </cell>
          <cell r="E197" t="str">
            <v>Poštarina (pisma, tiskanice i sl.)</v>
          </cell>
        </row>
        <row r="198">
          <cell r="D198" t="str">
            <v>32314</v>
          </cell>
          <cell r="E198" t="str">
            <v>Rent-a-car i taxi prijevoz</v>
          </cell>
        </row>
        <row r="199">
          <cell r="D199">
            <v>1</v>
          </cell>
          <cell r="E199" t="str">
            <v>Rent-a-car i taxi prijevoz</v>
          </cell>
        </row>
        <row r="200">
          <cell r="D200" t="str">
            <v>32319</v>
          </cell>
          <cell r="E200" t="str">
            <v>Ostale usluge za komunikaciju i prijevoz</v>
          </cell>
        </row>
        <row r="201">
          <cell r="D201">
            <v>1</v>
          </cell>
          <cell r="E201" t="str">
            <v>Ostale usluge za komunikaciju i prijevoz - teret</v>
          </cell>
        </row>
        <row r="202">
          <cell r="D202">
            <v>2</v>
          </cell>
          <cell r="E202" t="str">
            <v>Ostale usluge za komunikaciju i prijevoz - putnici</v>
          </cell>
        </row>
        <row r="203">
          <cell r="D203">
            <v>3</v>
          </cell>
          <cell r="E203" t="str">
            <v>Ostale usluge za komunikaciju i prijevoz - školski autobus</v>
          </cell>
        </row>
        <row r="205">
          <cell r="D205" t="str">
            <v>32321</v>
          </cell>
          <cell r="E205" t="str">
            <v>Usluge tekućeg i investicijskog održavanja građevinskih objekata</v>
          </cell>
        </row>
        <row r="206">
          <cell r="D206">
            <v>1</v>
          </cell>
          <cell r="E206" t="str">
            <v>Kontrole zgrade</v>
          </cell>
        </row>
        <row r="207">
          <cell r="D207">
            <v>2</v>
          </cell>
          <cell r="E207" t="str">
            <v>Električarski radovi</v>
          </cell>
        </row>
        <row r="208">
          <cell r="D208">
            <v>3</v>
          </cell>
          <cell r="E208" t="str">
            <v>Ličilaćki radovi</v>
          </cell>
        </row>
        <row r="209">
          <cell r="D209">
            <v>4</v>
          </cell>
          <cell r="E209" t="str">
            <v>Održavanje kotlovnice</v>
          </cell>
        </row>
        <row r="210">
          <cell r="D210">
            <v>5</v>
          </cell>
          <cell r="E210" t="str">
            <v xml:space="preserve">Održavanje lifta </v>
          </cell>
        </row>
        <row r="211">
          <cell r="D211">
            <v>6</v>
          </cell>
          <cell r="E211" t="str">
            <v>Održavanje podova i podnih obloga</v>
          </cell>
        </row>
        <row r="212">
          <cell r="D212">
            <v>7</v>
          </cell>
          <cell r="E212" t="str">
            <v xml:space="preserve">Radovi izmjene oluka </v>
          </cell>
        </row>
        <row r="213">
          <cell r="D213">
            <v>8</v>
          </cell>
          <cell r="E213" t="str">
            <v>Radovi na hidroizolaciji</v>
          </cell>
        </row>
        <row r="214">
          <cell r="D214">
            <v>9</v>
          </cell>
          <cell r="E214" t="str">
            <v>Staklarski radovi</v>
          </cell>
        </row>
        <row r="215">
          <cell r="D215">
            <v>10</v>
          </cell>
          <cell r="E215" t="str">
            <v>Stolarski radovi</v>
          </cell>
        </row>
        <row r="216">
          <cell r="D216">
            <v>11</v>
          </cell>
          <cell r="E216" t="str">
            <v>Usluge održavanja telefonske mreže (tel. centrala i kablovi)</v>
          </cell>
        </row>
        <row r="217">
          <cell r="D217">
            <v>12</v>
          </cell>
          <cell r="E217" t="str">
            <v xml:space="preserve">Vodoinstalaterski radovi </v>
          </cell>
        </row>
        <row r="218">
          <cell r="D218">
            <v>13</v>
          </cell>
          <cell r="E218" t="str">
            <v>Zidarski radovi</v>
          </cell>
        </row>
        <row r="219">
          <cell r="D219">
            <v>14</v>
          </cell>
          <cell r="E219" t="str">
            <v>XXXX</v>
          </cell>
        </row>
        <row r="220">
          <cell r="D220">
            <v>15</v>
          </cell>
          <cell r="E220" t="str">
            <v>XXXX</v>
          </cell>
        </row>
        <row r="221">
          <cell r="D221">
            <v>16</v>
          </cell>
          <cell r="E221" t="str">
            <v>XXXX</v>
          </cell>
        </row>
        <row r="222">
          <cell r="D222">
            <v>17</v>
          </cell>
          <cell r="E222" t="str">
            <v>XXXX</v>
          </cell>
        </row>
        <row r="223">
          <cell r="D223">
            <v>18</v>
          </cell>
          <cell r="E223" t="str">
            <v>XXXX</v>
          </cell>
        </row>
        <row r="224">
          <cell r="D224">
            <v>19</v>
          </cell>
          <cell r="E224" t="str">
            <v>XXXX</v>
          </cell>
        </row>
        <row r="225">
          <cell r="D225">
            <v>20</v>
          </cell>
          <cell r="E225" t="str">
            <v>XXXX</v>
          </cell>
        </row>
        <row r="226">
          <cell r="D226">
            <v>21</v>
          </cell>
          <cell r="E226" t="str">
            <v>XXXX</v>
          </cell>
        </row>
        <row r="227">
          <cell r="D227">
            <v>22</v>
          </cell>
          <cell r="E227" t="str">
            <v>XXXX</v>
          </cell>
        </row>
        <row r="228">
          <cell r="D228">
            <v>23</v>
          </cell>
          <cell r="E228" t="str">
            <v>XXXX</v>
          </cell>
        </row>
        <row r="229">
          <cell r="D229">
            <v>24</v>
          </cell>
          <cell r="E229" t="str">
            <v>XXXX</v>
          </cell>
        </row>
        <row r="230">
          <cell r="D230">
            <v>25</v>
          </cell>
          <cell r="E230" t="str">
            <v>XXXX</v>
          </cell>
        </row>
        <row r="231">
          <cell r="D231" t="str">
            <v>32322</v>
          </cell>
          <cell r="E231" t="str">
            <v>Usluge tekućeg i investicijskog održavanja postrojenja i opreme</v>
          </cell>
        </row>
        <row r="232">
          <cell r="D232">
            <v>1</v>
          </cell>
          <cell r="E232" t="str">
            <v>Održavanje aparati za gašenje</v>
          </cell>
        </row>
        <row r="233">
          <cell r="D233">
            <v>2</v>
          </cell>
          <cell r="E233" t="str">
            <v>Održavanje fotokopirni stroj</v>
          </cell>
        </row>
        <row r="234">
          <cell r="D234">
            <v>3</v>
          </cell>
          <cell r="E234" t="str">
            <v>Održavanje glazbeni instrumenti</v>
          </cell>
        </row>
        <row r="235">
          <cell r="D235">
            <v>4</v>
          </cell>
          <cell r="E235" t="str">
            <v>Održavanje klima uređaji</v>
          </cell>
        </row>
        <row r="236">
          <cell r="D236">
            <v>5</v>
          </cell>
          <cell r="E236" t="str">
            <v>Održavanje kuhinski strojevi i uređaji</v>
          </cell>
        </row>
        <row r="237">
          <cell r="D237">
            <v>6</v>
          </cell>
          <cell r="E237" t="str">
            <v xml:space="preserve">Održavanje računala i računalne opreme </v>
          </cell>
        </row>
        <row r="238">
          <cell r="D238">
            <v>7</v>
          </cell>
          <cell r="E238" t="str">
            <v>Usluge popravka i održavanja sigurnosne opreme (videonadzor i alarm)</v>
          </cell>
        </row>
        <row r="239">
          <cell r="D239">
            <v>8</v>
          </cell>
          <cell r="E239" t="str">
            <v>XXXX</v>
          </cell>
        </row>
        <row r="240">
          <cell r="D240">
            <v>9</v>
          </cell>
          <cell r="E240" t="str">
            <v>XXXX</v>
          </cell>
        </row>
        <row r="241">
          <cell r="D241">
            <v>10</v>
          </cell>
          <cell r="E241" t="str">
            <v>XXXX</v>
          </cell>
        </row>
        <row r="242">
          <cell r="D242">
            <v>11</v>
          </cell>
          <cell r="E242" t="str">
            <v>XXXX</v>
          </cell>
        </row>
        <row r="243">
          <cell r="D243">
            <v>12</v>
          </cell>
          <cell r="E243" t="str">
            <v>XXXX</v>
          </cell>
        </row>
        <row r="244">
          <cell r="D244">
            <v>13</v>
          </cell>
          <cell r="E244" t="str">
            <v>XXXX</v>
          </cell>
        </row>
        <row r="245">
          <cell r="D245">
            <v>14</v>
          </cell>
          <cell r="E245" t="str">
            <v>XXXX</v>
          </cell>
        </row>
        <row r="246">
          <cell r="D246">
            <v>15</v>
          </cell>
          <cell r="E246" t="str">
            <v>XXXX</v>
          </cell>
        </row>
        <row r="247">
          <cell r="D247">
            <v>16</v>
          </cell>
          <cell r="E247" t="str">
            <v>XXXX</v>
          </cell>
        </row>
        <row r="248">
          <cell r="D248">
            <v>17</v>
          </cell>
          <cell r="E248" t="str">
            <v>XXXX</v>
          </cell>
        </row>
        <row r="249">
          <cell r="D249">
            <v>18</v>
          </cell>
          <cell r="E249" t="str">
            <v>XXXX</v>
          </cell>
        </row>
        <row r="250">
          <cell r="D250">
            <v>19</v>
          </cell>
          <cell r="E250" t="str">
            <v>XXXX</v>
          </cell>
        </row>
        <row r="251">
          <cell r="D251">
            <v>20</v>
          </cell>
          <cell r="E251" t="str">
            <v>XXXX</v>
          </cell>
        </row>
        <row r="252">
          <cell r="D252" t="str">
            <v>32323</v>
          </cell>
          <cell r="E252" t="str">
            <v>Usluge tekućeg i investicijskog održavanja prijevoznih sredstava</v>
          </cell>
        </row>
        <row r="253">
          <cell r="D253">
            <v>1</v>
          </cell>
          <cell r="E253" t="str">
            <v>XXXX</v>
          </cell>
        </row>
        <row r="254">
          <cell r="D254" t="str">
            <v>32329</v>
          </cell>
          <cell r="E254" t="str">
            <v>Ostale usluge tekućeg i investicijskog održavanja</v>
          </cell>
        </row>
        <row r="255">
          <cell r="D255">
            <v>1</v>
          </cell>
          <cell r="E255" t="str">
            <v>XXXX</v>
          </cell>
        </row>
        <row r="257">
          <cell r="D257" t="str">
            <v>32331</v>
          </cell>
          <cell r="E257" t="str">
            <v>Elektronski mediji</v>
          </cell>
        </row>
        <row r="258">
          <cell r="D258">
            <v>1</v>
          </cell>
          <cell r="E258" t="str">
            <v>XXXX</v>
          </cell>
        </row>
        <row r="259">
          <cell r="D259" t="str">
            <v>32332</v>
          </cell>
          <cell r="E259" t="str">
            <v>Tisak</v>
          </cell>
        </row>
        <row r="260">
          <cell r="D260">
            <v>1</v>
          </cell>
          <cell r="E260" t="str">
            <v>Usluge oglašavanja</v>
          </cell>
        </row>
        <row r="261">
          <cell r="D261" t="str">
            <v>32333</v>
          </cell>
          <cell r="E261" t="str">
            <v>Izložbeni prostor na sajmu</v>
          </cell>
        </row>
        <row r="262">
          <cell r="D262">
            <v>1</v>
          </cell>
          <cell r="E262" t="str">
            <v>XXXX</v>
          </cell>
        </row>
        <row r="263">
          <cell r="D263" t="str">
            <v>32334</v>
          </cell>
          <cell r="E263" t="str">
            <v>Promidžbeni materijali</v>
          </cell>
        </row>
        <row r="264">
          <cell r="D264">
            <v>1</v>
          </cell>
          <cell r="E264" t="str">
            <v>XXXX</v>
          </cell>
        </row>
        <row r="265">
          <cell r="D265" t="str">
            <v>32339</v>
          </cell>
          <cell r="E265" t="str">
            <v>Ostale usluge promidžbe i informiranja</v>
          </cell>
        </row>
        <row r="266">
          <cell r="D266">
            <v>1</v>
          </cell>
          <cell r="E266" t="str">
            <v>XXXX</v>
          </cell>
        </row>
        <row r="268">
          <cell r="D268" t="str">
            <v>32341</v>
          </cell>
          <cell r="E268" t="str">
            <v>Opskrba vodom</v>
          </cell>
        </row>
        <row r="269">
          <cell r="D269">
            <v>1</v>
          </cell>
          <cell r="E269" t="str">
            <v>Opskrba vodom</v>
          </cell>
        </row>
        <row r="270">
          <cell r="D270" t="str">
            <v>32342</v>
          </cell>
          <cell r="E270" t="str">
            <v>Iznošenje i odvoz smeća</v>
          </cell>
        </row>
        <row r="271">
          <cell r="D271">
            <v>1</v>
          </cell>
          <cell r="E271" t="str">
            <v>Iznošenje i odvoz smeća</v>
          </cell>
        </row>
        <row r="272">
          <cell r="D272" t="str">
            <v>32343</v>
          </cell>
          <cell r="E272" t="str">
            <v>Deratizacija i dezinsekcija</v>
          </cell>
        </row>
        <row r="273">
          <cell r="D273">
            <v>1</v>
          </cell>
          <cell r="E273" t="str">
            <v>Deratizacija i dezinsekcija</v>
          </cell>
        </row>
        <row r="274">
          <cell r="D274" t="str">
            <v>32344</v>
          </cell>
          <cell r="E274" t="str">
            <v>Dimnjačarske i ekološke usluge</v>
          </cell>
        </row>
        <row r="275">
          <cell r="D275">
            <v>1</v>
          </cell>
          <cell r="E275" t="str">
            <v>Dimnjačarske i ekološke usluge</v>
          </cell>
        </row>
        <row r="278">
          <cell r="D278" t="str">
            <v>32349</v>
          </cell>
          <cell r="E278" t="str">
            <v>Ostale komunalne usluge</v>
          </cell>
        </row>
        <row r="279">
          <cell r="D279">
            <v>1</v>
          </cell>
          <cell r="E279" t="str">
            <v>Ostale komunalne usluge</v>
          </cell>
        </row>
        <row r="282">
          <cell r="D282" t="str">
            <v>32351</v>
          </cell>
          <cell r="E282" t="str">
            <v>Zakupnine za zemljišta</v>
          </cell>
        </row>
        <row r="283">
          <cell r="D283">
            <v>1</v>
          </cell>
          <cell r="E283" t="str">
            <v>XXXX</v>
          </cell>
        </row>
        <row r="284">
          <cell r="D284" t="str">
            <v>32352</v>
          </cell>
          <cell r="E284" t="str">
            <v>Zakupnine i najamnine za građevinske objekte</v>
          </cell>
        </row>
        <row r="285">
          <cell r="D285">
            <v>1</v>
          </cell>
          <cell r="E285" t="str">
            <v>Zakupnine i najamnine za građevinske objekte</v>
          </cell>
        </row>
        <row r="286">
          <cell r="D286" t="str">
            <v>32353</v>
          </cell>
          <cell r="E286" t="str">
            <v xml:space="preserve">Zakupnine i najamnine za opremu </v>
          </cell>
        </row>
        <row r="287">
          <cell r="D287">
            <v>1</v>
          </cell>
          <cell r="E287" t="str">
            <v>XXXX</v>
          </cell>
        </row>
        <row r="288">
          <cell r="D288">
            <v>32354</v>
          </cell>
          <cell r="E288" t="str">
            <v>Licence</v>
          </cell>
        </row>
        <row r="289">
          <cell r="D289">
            <v>1</v>
          </cell>
          <cell r="E289" t="str">
            <v>Programski paket - licenca</v>
          </cell>
        </row>
        <row r="290">
          <cell r="D290" t="str">
            <v>32355</v>
          </cell>
          <cell r="E290" t="str">
            <v>Zakupnine i najamnine za prijevozna sredstva</v>
          </cell>
        </row>
        <row r="291">
          <cell r="D291" t="str">
            <v>1</v>
          </cell>
          <cell r="E291" t="str">
            <v>XXXX</v>
          </cell>
        </row>
        <row r="292">
          <cell r="D292" t="str">
            <v>32359</v>
          </cell>
          <cell r="E292" t="str">
            <v>Ostale  zakupnine i najamnine</v>
          </cell>
        </row>
        <row r="293">
          <cell r="D293" t="str">
            <v>1</v>
          </cell>
          <cell r="E293" t="str">
            <v>XXXX</v>
          </cell>
        </row>
        <row r="295">
          <cell r="D295" t="str">
            <v>32361</v>
          </cell>
          <cell r="E295" t="str">
            <v>Obvezni i preventivni zdravstveni pregledi zaposlenika</v>
          </cell>
        </row>
        <row r="296">
          <cell r="D296">
            <v>1</v>
          </cell>
          <cell r="E296" t="str">
            <v>Obvezni i preventivni zdravstveni pregledi zaposlenika</v>
          </cell>
        </row>
        <row r="297">
          <cell r="D297" t="str">
            <v>32362</v>
          </cell>
          <cell r="E297" t="str">
            <v>Veterinarske usluge</v>
          </cell>
        </row>
        <row r="298">
          <cell r="D298">
            <v>1</v>
          </cell>
          <cell r="E298" t="str">
            <v>XXXX</v>
          </cell>
        </row>
        <row r="299">
          <cell r="D299" t="str">
            <v>32363</v>
          </cell>
          <cell r="E299" t="str">
            <v>Laboratorijske usluge</v>
          </cell>
        </row>
        <row r="300">
          <cell r="D300">
            <v>1</v>
          </cell>
          <cell r="E300" t="str">
            <v>Laboratorijske usluge</v>
          </cell>
        </row>
        <row r="301">
          <cell r="D301" t="str">
            <v>32369</v>
          </cell>
          <cell r="E301" t="str">
            <v>Ostale zdravstvene i veterinarske usluge</v>
          </cell>
        </row>
        <row r="302">
          <cell r="D302" t="str">
            <v>1</v>
          </cell>
          <cell r="E302" t="str">
            <v>XXXX</v>
          </cell>
        </row>
        <row r="308">
          <cell r="D308" t="str">
            <v>32373</v>
          </cell>
          <cell r="E308" t="str">
            <v>Usluge odvjetnika i pravnog savjetovanja</v>
          </cell>
        </row>
        <row r="309">
          <cell r="D309" t="str">
            <v>1</v>
          </cell>
          <cell r="E309" t="str">
            <v>XXXX</v>
          </cell>
        </row>
        <row r="310">
          <cell r="D310" t="str">
            <v>32374</v>
          </cell>
          <cell r="E310" t="str">
            <v>Revizorske usluge</v>
          </cell>
        </row>
        <row r="311">
          <cell r="D311" t="str">
            <v>1</v>
          </cell>
          <cell r="E311" t="str">
            <v>XXXX</v>
          </cell>
        </row>
        <row r="312">
          <cell r="D312" t="str">
            <v>32375</v>
          </cell>
          <cell r="E312" t="str">
            <v>Geodetsko-katastarske usluge</v>
          </cell>
        </row>
        <row r="313">
          <cell r="D313" t="str">
            <v>1</v>
          </cell>
          <cell r="E313" t="str">
            <v>XXXX</v>
          </cell>
        </row>
        <row r="314">
          <cell r="D314" t="str">
            <v>32376</v>
          </cell>
          <cell r="E314" t="str">
            <v>Usluge vještačenja</v>
          </cell>
        </row>
        <row r="315">
          <cell r="D315" t="str">
            <v>1</v>
          </cell>
          <cell r="E315" t="str">
            <v>XXXX</v>
          </cell>
        </row>
        <row r="316">
          <cell r="D316" t="str">
            <v>32377</v>
          </cell>
          <cell r="E316" t="str">
            <v>Usluge agencija, studentskog servisa (prijepisi, prijevodi i drugo)</v>
          </cell>
        </row>
        <row r="317">
          <cell r="D317" t="str">
            <v>1</v>
          </cell>
          <cell r="E317" t="str">
            <v>XXXX</v>
          </cell>
        </row>
        <row r="318">
          <cell r="D318">
            <v>32378</v>
          </cell>
          <cell r="E318" t="str">
            <v>Znanstvenoistraživačke usluge</v>
          </cell>
        </row>
        <row r="319">
          <cell r="D319" t="str">
            <v>1</v>
          </cell>
          <cell r="E319" t="str">
            <v>XXXX</v>
          </cell>
        </row>
        <row r="320">
          <cell r="D320" t="str">
            <v>32379</v>
          </cell>
          <cell r="E320" t="str">
            <v>Ostale intelektualne usluge</v>
          </cell>
        </row>
        <row r="321">
          <cell r="D321">
            <v>1</v>
          </cell>
          <cell r="E321" t="str">
            <v>Ostale intelektualne usluge</v>
          </cell>
        </row>
        <row r="322">
          <cell r="D322">
            <v>2</v>
          </cell>
          <cell r="E322" t="str">
            <v>XXXX</v>
          </cell>
        </row>
        <row r="323">
          <cell r="D323">
            <v>3</v>
          </cell>
          <cell r="E323" t="str">
            <v>XXXX</v>
          </cell>
        </row>
        <row r="324">
          <cell r="D324">
            <v>4</v>
          </cell>
          <cell r="E324" t="str">
            <v>XXXX</v>
          </cell>
        </row>
        <row r="325">
          <cell r="D325">
            <v>5</v>
          </cell>
          <cell r="E325" t="str">
            <v>XXXX</v>
          </cell>
        </row>
        <row r="327">
          <cell r="D327" t="str">
            <v>32381</v>
          </cell>
          <cell r="E327" t="str">
            <v>Usluge ažuriranja računalnih baza</v>
          </cell>
        </row>
        <row r="328">
          <cell r="D328">
            <v>1</v>
          </cell>
          <cell r="E328" t="str">
            <v>XXXX</v>
          </cell>
        </row>
        <row r="329">
          <cell r="D329" t="str">
            <v>32382</v>
          </cell>
          <cell r="E329" t="str">
            <v>Usluge razvoja software-a</v>
          </cell>
        </row>
        <row r="330">
          <cell r="D330">
            <v>1</v>
          </cell>
          <cell r="E330" t="str">
            <v>XXXX</v>
          </cell>
        </row>
        <row r="331">
          <cell r="D331" t="str">
            <v>32389</v>
          </cell>
          <cell r="E331" t="str">
            <v>Ostale računalne usluge</v>
          </cell>
        </row>
        <row r="332">
          <cell r="D332">
            <v>1</v>
          </cell>
          <cell r="E332" t="str">
            <v>Ostale računalne usluge</v>
          </cell>
        </row>
        <row r="334">
          <cell r="D334" t="str">
            <v>32391</v>
          </cell>
          <cell r="E334" t="str">
            <v>Grafičke i tiskarske usluge, usluge kopiranja i uvezivanja i slično</v>
          </cell>
        </row>
        <row r="335">
          <cell r="D335">
            <v>1</v>
          </cell>
          <cell r="E335" t="str">
            <v>Grafičke i tiskarske usluge, usluge kopiranja i uvezivanja i slično</v>
          </cell>
        </row>
        <row r="336">
          <cell r="D336" t="str">
            <v>32392</v>
          </cell>
          <cell r="E336" t="str">
            <v>Film i izrada fotografija</v>
          </cell>
        </row>
        <row r="337">
          <cell r="D337">
            <v>1</v>
          </cell>
          <cell r="E337" t="str">
            <v>XXXX</v>
          </cell>
        </row>
        <row r="338">
          <cell r="D338" t="str">
            <v>32393</v>
          </cell>
          <cell r="E338" t="str">
            <v>Uređenje prostora</v>
          </cell>
        </row>
        <row r="339">
          <cell r="D339">
            <v>1</v>
          </cell>
          <cell r="E339" t="str">
            <v>XXXX</v>
          </cell>
        </row>
        <row r="340">
          <cell r="D340" t="str">
            <v>32394</v>
          </cell>
          <cell r="E340" t="str">
            <v>Usluge pri registraciji prijevoznih sredstava</v>
          </cell>
        </row>
        <row r="341">
          <cell r="D341">
            <v>1</v>
          </cell>
          <cell r="E341" t="str">
            <v>XXXX</v>
          </cell>
        </row>
        <row r="342">
          <cell r="D342" t="str">
            <v>32395</v>
          </cell>
          <cell r="E342" t="str">
            <v>Usluge čišćenja, pranja i slično</v>
          </cell>
        </row>
        <row r="343">
          <cell r="D343">
            <v>1</v>
          </cell>
          <cell r="E343" t="str">
            <v>Usluge čišćenja, pranja i slično</v>
          </cell>
        </row>
        <row r="344">
          <cell r="D344" t="str">
            <v>32396</v>
          </cell>
          <cell r="E344" t="str">
            <v>Usluge čuvanja imovine i osoba</v>
          </cell>
        </row>
        <row r="345">
          <cell r="D345">
            <v>1</v>
          </cell>
          <cell r="E345" t="str">
            <v>Usluge čuvanja imovine i osoba</v>
          </cell>
        </row>
        <row r="346">
          <cell r="D346" t="str">
            <v>32398</v>
          </cell>
          <cell r="E346" t="str">
            <v>Naknada za energetsku uslugu</v>
          </cell>
        </row>
        <row r="347">
          <cell r="D347">
            <v>1</v>
          </cell>
          <cell r="E347" t="str">
            <v>XXXX</v>
          </cell>
        </row>
        <row r="348">
          <cell r="D348" t="str">
            <v>32399</v>
          </cell>
          <cell r="E348" t="str">
            <v>Ostale nespomenute usluge</v>
          </cell>
        </row>
        <row r="349">
          <cell r="D349">
            <v>1</v>
          </cell>
          <cell r="E349" t="str">
            <v>Odtsle usluge - ZNR I ZOP</v>
          </cell>
        </row>
        <row r="350">
          <cell r="D350">
            <v>2</v>
          </cell>
          <cell r="E350" t="str">
            <v>Usluge dostavljanja pripremljene hrane (catering) u škole</v>
          </cell>
        </row>
        <row r="351">
          <cell r="D351">
            <v>3</v>
          </cell>
          <cell r="E351" t="str">
            <v>Usluge na području poljoprivrede, šumarstva, hortikulture, akvakulture i pčelarstva</v>
          </cell>
        </row>
        <row r="352">
          <cell r="D352">
            <v>4</v>
          </cell>
          <cell r="E352" t="str">
            <v>XXXX</v>
          </cell>
        </row>
        <row r="353">
          <cell r="D353">
            <v>5</v>
          </cell>
          <cell r="E353" t="str">
            <v>XXXX</v>
          </cell>
        </row>
        <row r="354">
          <cell r="D354">
            <v>6</v>
          </cell>
          <cell r="E354" t="str">
            <v>XXXX</v>
          </cell>
        </row>
        <row r="355">
          <cell r="D355">
            <v>7</v>
          </cell>
          <cell r="E355" t="str">
            <v>XXXX</v>
          </cell>
        </row>
        <row r="356">
          <cell r="D356">
            <v>8</v>
          </cell>
          <cell r="E356" t="str">
            <v>XXXX</v>
          </cell>
        </row>
        <row r="357">
          <cell r="D357">
            <v>9</v>
          </cell>
          <cell r="E357" t="str">
            <v>XXXX</v>
          </cell>
        </row>
        <row r="358">
          <cell r="D358">
            <v>10</v>
          </cell>
          <cell r="E358" t="str">
            <v>XXXX</v>
          </cell>
        </row>
        <row r="367">
          <cell r="D367" t="str">
            <v>32911</v>
          </cell>
          <cell r="E367" t="str">
            <v xml:space="preserve">Naknade za rad članovima predstavničkih i izvršnih tijela i upravnih vijeća </v>
          </cell>
        </row>
        <row r="368">
          <cell r="D368">
            <v>1</v>
          </cell>
          <cell r="E368" t="str">
            <v>XXXX</v>
          </cell>
        </row>
        <row r="369">
          <cell r="D369" t="str">
            <v>32912</v>
          </cell>
          <cell r="E369" t="str">
            <v>Naknade članovima povjerenstava</v>
          </cell>
        </row>
        <row r="370">
          <cell r="D370">
            <v>1</v>
          </cell>
          <cell r="E370" t="str">
            <v>XXXX</v>
          </cell>
        </row>
        <row r="371">
          <cell r="D371" t="str">
            <v>32914</v>
          </cell>
          <cell r="E371" t="str">
            <v>Naknade troškova službenog puta članovima predstavničkih i izvršnih tijeka i upravnih vijeća</v>
          </cell>
        </row>
        <row r="372">
          <cell r="D372">
            <v>1</v>
          </cell>
          <cell r="E372" t="str">
            <v>XXXX</v>
          </cell>
        </row>
        <row r="373">
          <cell r="D373" t="str">
            <v>32919</v>
          </cell>
          <cell r="E373" t="str">
            <v>Ostale slične naknade za rad</v>
          </cell>
        </row>
        <row r="374">
          <cell r="D374">
            <v>1</v>
          </cell>
          <cell r="E374" t="str">
            <v>XXXX</v>
          </cell>
        </row>
        <row r="376">
          <cell r="D376" t="str">
            <v>32921</v>
          </cell>
          <cell r="E376" t="str">
            <v>Premije osiguranja prijevoznih sredstava</v>
          </cell>
        </row>
        <row r="377">
          <cell r="D377" t="str">
            <v>1</v>
          </cell>
          <cell r="E377" t="str">
            <v>XXXX</v>
          </cell>
        </row>
        <row r="378">
          <cell r="D378" t="str">
            <v>32922</v>
          </cell>
          <cell r="E378" t="str">
            <v>Premije osiguranja ostale imovine</v>
          </cell>
        </row>
        <row r="379">
          <cell r="D379">
            <v>1</v>
          </cell>
          <cell r="E379" t="str">
            <v>Premije osiguranja ostale imovine</v>
          </cell>
        </row>
        <row r="381">
          <cell r="D381" t="str">
            <v>32931</v>
          </cell>
          <cell r="E381" t="str">
            <v>Reprezentacija</v>
          </cell>
        </row>
        <row r="382">
          <cell r="D382">
            <v>1</v>
          </cell>
          <cell r="E382" t="str">
            <v>Reprezentacija</v>
          </cell>
        </row>
        <row r="383">
          <cell r="D383">
            <v>2</v>
          </cell>
          <cell r="E383" t="str">
            <v>XXXX</v>
          </cell>
        </row>
        <row r="385">
          <cell r="D385" t="str">
            <v>32941</v>
          </cell>
          <cell r="E385" t="str">
            <v>Tuzemne članarine</v>
          </cell>
        </row>
        <row r="386">
          <cell r="D386">
            <v>1</v>
          </cell>
          <cell r="E386" t="str">
            <v>Članarine</v>
          </cell>
        </row>
        <row r="387">
          <cell r="D387" t="str">
            <v>32942</v>
          </cell>
          <cell r="E387" t="str">
            <v>Međunarodne članarine</v>
          </cell>
        </row>
        <row r="388">
          <cell r="D388">
            <v>1</v>
          </cell>
          <cell r="E388" t="str">
            <v>XXXX</v>
          </cell>
        </row>
        <row r="389">
          <cell r="D389" t="str">
            <v>32943</v>
          </cell>
          <cell r="E389" t="str">
            <v>Norme</v>
          </cell>
        </row>
        <row r="390">
          <cell r="D390">
            <v>1</v>
          </cell>
          <cell r="E390" t="str">
            <v>XXXX</v>
          </cell>
        </row>
        <row r="403">
          <cell r="D403" t="str">
            <v>32961</v>
          </cell>
          <cell r="E403" t="str">
            <v>Troškovi sudskih postupaka</v>
          </cell>
        </row>
        <row r="404">
          <cell r="D404">
            <v>1</v>
          </cell>
          <cell r="E404" t="str">
            <v>XXXX</v>
          </cell>
        </row>
        <row r="406">
          <cell r="D406">
            <v>32991</v>
          </cell>
          <cell r="E406" t="str">
            <v>Rashodi protokola (vijenci, cvijeće, svijeće i slično)</v>
          </cell>
        </row>
        <row r="407">
          <cell r="D407">
            <v>1</v>
          </cell>
          <cell r="E407" t="str">
            <v>Rashodi protokola (vijenci, cvijeće, svijeće i slično)</v>
          </cell>
        </row>
        <row r="408">
          <cell r="D408" t="str">
            <v>32999</v>
          </cell>
          <cell r="E408" t="str">
            <v>Ostali nespomenuti rashodi poslovanja</v>
          </cell>
        </row>
        <row r="409">
          <cell r="D409">
            <v>1</v>
          </cell>
          <cell r="E409" t="str">
            <v>Kontrola ispušnih plinova kotolvnica</v>
          </cell>
        </row>
        <row r="410">
          <cell r="D410">
            <v>2</v>
          </cell>
          <cell r="E410" t="str">
            <v>Osiguranje učenici</v>
          </cell>
        </row>
        <row r="411">
          <cell r="D411">
            <v>3</v>
          </cell>
          <cell r="E411" t="str">
            <v>Pokloni i priznanja</v>
          </cell>
        </row>
        <row r="412">
          <cell r="D412">
            <v>4</v>
          </cell>
          <cell r="E412" t="str">
            <v>Ulaznice</v>
          </cell>
        </row>
        <row r="413">
          <cell r="D413">
            <v>5</v>
          </cell>
          <cell r="E413" t="str">
            <v>Usluge ovjeravanja (ovrhe)</v>
          </cell>
        </row>
        <row r="414">
          <cell r="D414">
            <v>6</v>
          </cell>
          <cell r="E414" t="str">
            <v>Usluge pravnog dokumentiranja i ovjeravanja - diplome</v>
          </cell>
        </row>
        <row r="415">
          <cell r="D415">
            <v>7</v>
          </cell>
          <cell r="E415" t="str">
            <v>Usluge računalne potpore (certifikati COP)</v>
          </cell>
        </row>
        <row r="416">
          <cell r="D416">
            <v>8</v>
          </cell>
          <cell r="E416" t="str">
            <v>XXXX</v>
          </cell>
        </row>
        <row r="417">
          <cell r="D417">
            <v>9</v>
          </cell>
          <cell r="E417" t="str">
            <v>XXXX</v>
          </cell>
        </row>
        <row r="418">
          <cell r="D418">
            <v>10</v>
          </cell>
          <cell r="E418" t="str">
            <v>XXXX</v>
          </cell>
        </row>
        <row r="419">
          <cell r="D419">
            <v>11</v>
          </cell>
          <cell r="E419" t="str">
            <v>XXXX</v>
          </cell>
        </row>
        <row r="420">
          <cell r="D420">
            <v>12</v>
          </cell>
          <cell r="E420" t="str">
            <v>XXXX</v>
          </cell>
        </row>
        <row r="421">
          <cell r="D421">
            <v>13</v>
          </cell>
          <cell r="E421" t="str">
            <v>XXXX</v>
          </cell>
        </row>
        <row r="422">
          <cell r="D422">
            <v>14</v>
          </cell>
          <cell r="E422" t="str">
            <v>XXXX</v>
          </cell>
        </row>
        <row r="423">
          <cell r="D423">
            <v>15</v>
          </cell>
          <cell r="E423" t="str">
            <v>XXXX</v>
          </cell>
        </row>
        <row r="447">
          <cell r="D447">
            <v>1</v>
          </cell>
          <cell r="E447" t="str">
            <v>XXXX</v>
          </cell>
        </row>
        <row r="450">
          <cell r="D450" t="str">
            <v>37229</v>
          </cell>
          <cell r="E450" t="str">
            <v>Ostale naknade iz proračuna u naravi</v>
          </cell>
        </row>
        <row r="451">
          <cell r="D451">
            <v>1</v>
          </cell>
          <cell r="E451" t="str">
            <v>Udžbenici radni</v>
          </cell>
        </row>
        <row r="456">
          <cell r="D456" t="str">
            <v>42211</v>
          </cell>
          <cell r="E456" t="str">
            <v>Računala i računalna oprema</v>
          </cell>
        </row>
        <row r="457">
          <cell r="D457">
            <v>1</v>
          </cell>
          <cell r="E457" t="str">
            <v>Računala i računalna oprema</v>
          </cell>
        </row>
        <row r="458">
          <cell r="D458" t="str">
            <v>42212</v>
          </cell>
          <cell r="E458" t="str">
            <v>Uredski namještaj</v>
          </cell>
        </row>
        <row r="459">
          <cell r="D459">
            <v>1</v>
          </cell>
          <cell r="E459" t="str">
            <v>Namještaj</v>
          </cell>
        </row>
        <row r="460">
          <cell r="D460" t="str">
            <v>42219</v>
          </cell>
          <cell r="E460" t="str">
            <v>Ostala uredska oprema</v>
          </cell>
        </row>
        <row r="461">
          <cell r="D461">
            <v>1</v>
          </cell>
          <cell r="E461" t="str">
            <v>XXXX</v>
          </cell>
        </row>
        <row r="463">
          <cell r="D463" t="str">
            <v>42221</v>
          </cell>
          <cell r="E463" t="str">
            <v>Radio i TV prijemnici</v>
          </cell>
        </row>
        <row r="464">
          <cell r="D464">
            <v>1</v>
          </cell>
          <cell r="E464" t="str">
            <v>XXXX</v>
          </cell>
        </row>
        <row r="465">
          <cell r="D465" t="str">
            <v>42222</v>
          </cell>
          <cell r="E465" t="str">
            <v>Telefoni i ostali komunikacijski uređaji</v>
          </cell>
        </row>
        <row r="466">
          <cell r="D466">
            <v>1</v>
          </cell>
          <cell r="E466" t="str">
            <v>XXXX</v>
          </cell>
        </row>
        <row r="467">
          <cell r="D467" t="str">
            <v>42223</v>
          </cell>
          <cell r="E467" t="str">
            <v>Telefonske i telegrafske centrale s pripadajućim instalacijama</v>
          </cell>
        </row>
        <row r="468">
          <cell r="D468">
            <v>1</v>
          </cell>
          <cell r="E468" t="str">
            <v>Telefonska centrala</v>
          </cell>
        </row>
        <row r="469">
          <cell r="D469" t="str">
            <v>42229</v>
          </cell>
          <cell r="E469" t="str">
            <v>Ostala komunikacijska oprema</v>
          </cell>
        </row>
        <row r="470">
          <cell r="D470">
            <v>1</v>
          </cell>
          <cell r="E470" t="str">
            <v>XXXX</v>
          </cell>
        </row>
        <row r="472">
          <cell r="D472" t="str">
            <v>42231</v>
          </cell>
          <cell r="E472" t="str">
            <v>Oprema za grijanje, ventilaciju i hlađenje</v>
          </cell>
        </row>
        <row r="473">
          <cell r="D473">
            <v>1</v>
          </cell>
          <cell r="E473" t="str">
            <v>Oprema za grijanje, ventilaciju i hlađenje</v>
          </cell>
        </row>
        <row r="474">
          <cell r="D474" t="str">
            <v>42232</v>
          </cell>
          <cell r="E474" t="str">
            <v>Oprema za održavanje prostorija</v>
          </cell>
        </row>
        <row r="475">
          <cell r="D475">
            <v>1</v>
          </cell>
          <cell r="E475" t="str">
            <v>XXXX</v>
          </cell>
        </row>
        <row r="476">
          <cell r="D476" t="str">
            <v>42233</v>
          </cell>
          <cell r="E476" t="str">
            <v>Oprema za protupožarnu zaštitu (osim vozila)</v>
          </cell>
        </row>
        <row r="477">
          <cell r="D477">
            <v>1</v>
          </cell>
          <cell r="E477" t="str">
            <v>XXXX</v>
          </cell>
        </row>
        <row r="478">
          <cell r="D478" t="str">
            <v>42234</v>
          </cell>
          <cell r="E478" t="str">
            <v>Oprema za civilnu zaštitu</v>
          </cell>
        </row>
        <row r="479">
          <cell r="D479">
            <v>1</v>
          </cell>
          <cell r="E479" t="str">
            <v>XXXX</v>
          </cell>
        </row>
        <row r="480">
          <cell r="D480" t="str">
            <v>42239</v>
          </cell>
          <cell r="E480" t="str">
            <v>Ostala oprema za održavanje i zaštitu</v>
          </cell>
        </row>
        <row r="481">
          <cell r="D481">
            <v>1</v>
          </cell>
          <cell r="E481" t="str">
            <v>XXXX</v>
          </cell>
        </row>
        <row r="483">
          <cell r="D483" t="str">
            <v>42241</v>
          </cell>
          <cell r="E483" t="str">
            <v>Medicinska oprema</v>
          </cell>
        </row>
        <row r="484">
          <cell r="D484">
            <v>1</v>
          </cell>
          <cell r="E484" t="str">
            <v>XXXX</v>
          </cell>
        </row>
        <row r="485">
          <cell r="D485" t="str">
            <v>42242</v>
          </cell>
          <cell r="E485" t="str">
            <v>Laboratorijska oprema</v>
          </cell>
        </row>
        <row r="486">
          <cell r="D486">
            <v>1</v>
          </cell>
          <cell r="E486" t="str">
            <v>XXXX</v>
          </cell>
        </row>
        <row r="488">
          <cell r="D488" t="str">
            <v>42251</v>
          </cell>
          <cell r="E488" t="str">
            <v>Precizni i optički instrumenti</v>
          </cell>
        </row>
        <row r="489">
          <cell r="D489">
            <v>1</v>
          </cell>
          <cell r="E489" t="str">
            <v>XXXX</v>
          </cell>
        </row>
        <row r="490">
          <cell r="D490" t="str">
            <v>42252</v>
          </cell>
          <cell r="E490" t="str">
            <v>Mjerni i kontrolni uređaji</v>
          </cell>
        </row>
        <row r="491">
          <cell r="D491">
            <v>1</v>
          </cell>
          <cell r="E491" t="str">
            <v>XXXX</v>
          </cell>
        </row>
        <row r="492">
          <cell r="D492" t="str">
            <v>42253</v>
          </cell>
          <cell r="E492" t="str">
            <v>Strojevi za obradu zemljišta</v>
          </cell>
        </row>
        <row r="493">
          <cell r="D493">
            <v>1</v>
          </cell>
          <cell r="E493" t="str">
            <v>XXXX</v>
          </cell>
        </row>
        <row r="494">
          <cell r="D494" t="str">
            <v>42259</v>
          </cell>
          <cell r="E494" t="str">
            <v>Ostali instrumenti, uređaji i strojevi</v>
          </cell>
        </row>
        <row r="495">
          <cell r="D495">
            <v>1</v>
          </cell>
          <cell r="E495" t="str">
            <v>XXXX</v>
          </cell>
        </row>
        <row r="497">
          <cell r="D497" t="str">
            <v>42261</v>
          </cell>
          <cell r="E497" t="str">
            <v>Sportska oprema</v>
          </cell>
        </row>
        <row r="498">
          <cell r="D498">
            <v>1</v>
          </cell>
          <cell r="E498" t="str">
            <v>Oprema za dvorane za tjelovježbu</v>
          </cell>
        </row>
        <row r="499">
          <cell r="D499">
            <v>2</v>
          </cell>
          <cell r="E499" t="str">
            <v>XXXX</v>
          </cell>
        </row>
        <row r="500">
          <cell r="D500">
            <v>3</v>
          </cell>
          <cell r="E500" t="str">
            <v>XXXX</v>
          </cell>
        </row>
        <row r="501">
          <cell r="D501" t="str">
            <v>42262</v>
          </cell>
          <cell r="E501" t="str">
            <v>Glazbeni instrumenti i oprema</v>
          </cell>
        </row>
        <row r="502">
          <cell r="D502">
            <v>1</v>
          </cell>
          <cell r="E502" t="str">
            <v>Glazbeni instrumenti i oprema</v>
          </cell>
        </row>
        <row r="503">
          <cell r="D503">
            <v>2</v>
          </cell>
          <cell r="E503" t="str">
            <v>XXXX</v>
          </cell>
        </row>
        <row r="504">
          <cell r="D504">
            <v>3</v>
          </cell>
          <cell r="E504" t="str">
            <v>XXXX</v>
          </cell>
        </row>
        <row r="506">
          <cell r="D506">
            <v>42271</v>
          </cell>
          <cell r="E506" t="str">
            <v>Uređaji</v>
          </cell>
        </row>
        <row r="507">
          <cell r="D507">
            <v>1</v>
          </cell>
          <cell r="E507" t="str">
            <v>Hidrofori</v>
          </cell>
        </row>
        <row r="508">
          <cell r="D508">
            <v>2</v>
          </cell>
          <cell r="E508" t="str">
            <v>Mikroskopi</v>
          </cell>
        </row>
        <row r="509">
          <cell r="D509">
            <v>3</v>
          </cell>
          <cell r="E509" t="str">
            <v>XXXX</v>
          </cell>
        </row>
        <row r="510">
          <cell r="D510">
            <v>4</v>
          </cell>
          <cell r="E510" t="str">
            <v>Uređaji - kuhinja</v>
          </cell>
        </row>
        <row r="511">
          <cell r="D511">
            <v>5</v>
          </cell>
          <cell r="E511" t="str">
            <v>XXXX</v>
          </cell>
        </row>
        <row r="512">
          <cell r="D512">
            <v>6</v>
          </cell>
          <cell r="E512" t="str">
            <v>XXXX</v>
          </cell>
        </row>
        <row r="513">
          <cell r="D513">
            <v>7</v>
          </cell>
          <cell r="E513" t="str">
            <v>XXXX</v>
          </cell>
        </row>
        <row r="514">
          <cell r="D514">
            <v>8</v>
          </cell>
          <cell r="E514" t="str">
            <v>XXXX</v>
          </cell>
        </row>
        <row r="515">
          <cell r="D515">
            <v>9</v>
          </cell>
          <cell r="E515" t="str">
            <v>XXXX</v>
          </cell>
        </row>
        <row r="516">
          <cell r="D516">
            <v>10</v>
          </cell>
          <cell r="E516" t="str">
            <v>XXXX</v>
          </cell>
        </row>
        <row r="517">
          <cell r="D517">
            <v>42271</v>
          </cell>
          <cell r="E517" t="str">
            <v>Uređaji</v>
          </cell>
        </row>
        <row r="518">
          <cell r="D518">
            <v>1</v>
          </cell>
          <cell r="E518" t="str">
            <v>XXXX</v>
          </cell>
        </row>
        <row r="519">
          <cell r="D519">
            <v>2</v>
          </cell>
          <cell r="E519" t="str">
            <v>XXXX</v>
          </cell>
        </row>
        <row r="520">
          <cell r="D520">
            <v>3</v>
          </cell>
          <cell r="E520" t="str">
            <v>XXXX</v>
          </cell>
        </row>
        <row r="521">
          <cell r="D521">
            <v>4</v>
          </cell>
          <cell r="E521" t="str">
            <v>XXXX</v>
          </cell>
        </row>
        <row r="522">
          <cell r="D522">
            <v>5</v>
          </cell>
          <cell r="E522" t="str">
            <v>XXXX</v>
          </cell>
        </row>
        <row r="523">
          <cell r="D523">
            <v>6</v>
          </cell>
          <cell r="E523" t="str">
            <v>XXXX</v>
          </cell>
        </row>
        <row r="524">
          <cell r="D524">
            <v>7</v>
          </cell>
          <cell r="E524" t="str">
            <v>XXXX</v>
          </cell>
        </row>
        <row r="525">
          <cell r="D525">
            <v>8</v>
          </cell>
          <cell r="E525" t="str">
            <v>XXXX</v>
          </cell>
        </row>
        <row r="526">
          <cell r="D526">
            <v>9</v>
          </cell>
          <cell r="E526" t="str">
            <v>XXXX</v>
          </cell>
        </row>
        <row r="527">
          <cell r="D527">
            <v>10</v>
          </cell>
          <cell r="E527" t="str">
            <v>XXXX</v>
          </cell>
        </row>
        <row r="530">
          <cell r="D530" t="str">
            <v>42311</v>
          </cell>
          <cell r="E530" t="str">
            <v>Osobni automobili</v>
          </cell>
        </row>
        <row r="531">
          <cell r="D531">
            <v>1</v>
          </cell>
          <cell r="E531" t="str">
            <v>XXXX</v>
          </cell>
        </row>
        <row r="532">
          <cell r="D532" t="str">
            <v>42313</v>
          </cell>
          <cell r="E532" t="str">
            <v>Kombi vozila</v>
          </cell>
        </row>
        <row r="533">
          <cell r="D533">
            <v>1</v>
          </cell>
          <cell r="E533" t="str">
            <v>XXXX</v>
          </cell>
        </row>
        <row r="534">
          <cell r="D534" t="str">
            <v>42317</v>
          </cell>
          <cell r="E534" t="str">
            <v>Motocikli</v>
          </cell>
        </row>
        <row r="535">
          <cell r="D535">
            <v>1</v>
          </cell>
          <cell r="E535" t="str">
            <v>XXXX</v>
          </cell>
        </row>
        <row r="536">
          <cell r="D536" t="str">
            <v>42318</v>
          </cell>
          <cell r="E536" t="str">
            <v>Bicikli</v>
          </cell>
        </row>
        <row r="537">
          <cell r="D537">
            <v>1</v>
          </cell>
          <cell r="E537" t="str">
            <v>XXXX</v>
          </cell>
        </row>
        <row r="538">
          <cell r="D538" t="str">
            <v>42319</v>
          </cell>
          <cell r="E538" t="str">
            <v>Ostala prijevozna sredstva u cestovnom prometu</v>
          </cell>
        </row>
        <row r="539">
          <cell r="D539">
            <v>1</v>
          </cell>
          <cell r="E539" t="str">
            <v>XXXX</v>
          </cell>
        </row>
        <row r="542">
          <cell r="D542">
            <v>42411</v>
          </cell>
          <cell r="E542" t="str">
            <v>Knjige</v>
          </cell>
        </row>
        <row r="543">
          <cell r="D543">
            <v>1</v>
          </cell>
          <cell r="E543" t="str">
            <v>Knjige</v>
          </cell>
        </row>
        <row r="544">
          <cell r="D544">
            <v>2</v>
          </cell>
          <cell r="E544" t="str">
            <v>Školske knjige</v>
          </cell>
        </row>
        <row r="547">
          <cell r="D547">
            <v>42621</v>
          </cell>
          <cell r="E547" t="str">
            <v>Ulaganja u računalne programe</v>
          </cell>
        </row>
        <row r="548">
          <cell r="D548">
            <v>1</v>
          </cell>
          <cell r="E548" t="str">
            <v>Programski paket za obuku i zabavu</v>
          </cell>
        </row>
        <row r="550">
          <cell r="D550">
            <v>42641</v>
          </cell>
          <cell r="E550" t="str">
            <v>Ostala nematerijalna proizvedena imovina</v>
          </cell>
        </row>
        <row r="551">
          <cell r="D551">
            <v>1</v>
          </cell>
          <cell r="E551" t="str">
            <v>XXXX</v>
          </cell>
        </row>
        <row r="555">
          <cell r="D555">
            <v>42641</v>
          </cell>
          <cell r="E555" t="str">
            <v>Dodatna ulaganja na građevinskim objektima</v>
          </cell>
        </row>
        <row r="556">
          <cell r="D556">
            <v>1</v>
          </cell>
          <cell r="E556" t="str">
            <v>XXXX</v>
          </cell>
        </row>
        <row r="559">
          <cell r="D559">
            <v>42641</v>
          </cell>
          <cell r="E559" t="str">
            <v>Dodatna ulaganja na postrojenjima i opremi</v>
          </cell>
        </row>
        <row r="560">
          <cell r="D560">
            <v>1</v>
          </cell>
          <cell r="E560" t="str">
            <v>XXXX</v>
          </cell>
        </row>
        <row r="563">
          <cell r="D563">
            <v>42641</v>
          </cell>
          <cell r="E563" t="str">
            <v>Dodatna ulaganja na prijevoznim sredstvima</v>
          </cell>
        </row>
        <row r="564">
          <cell r="D564">
            <v>1</v>
          </cell>
          <cell r="E564" t="str">
            <v>XXXX</v>
          </cell>
        </row>
        <row r="567">
          <cell r="D567">
            <v>42641</v>
          </cell>
          <cell r="E567" t="str">
            <v>Dodatna ulaganja na prijevoznim sredstvima</v>
          </cell>
        </row>
        <row r="568">
          <cell r="D568">
            <v>1</v>
          </cell>
          <cell r="E568" t="str">
            <v>Dodatna ulaganja za ostalu nefinancijsku imovinu</v>
          </cell>
        </row>
      </sheetData>
      <sheetData sheetId="1">
        <row r="2406">
          <cell r="D2406" t="str">
            <v>32</v>
          </cell>
        </row>
        <row r="2416">
          <cell r="F2416" t="str">
            <v>XXXX</v>
          </cell>
        </row>
        <row r="2417">
          <cell r="F2417" t="str">
            <v xml:space="preserve">80530000-8 </v>
          </cell>
        </row>
        <row r="2418">
          <cell r="F2418" t="str">
            <v>XXXX</v>
          </cell>
        </row>
        <row r="2419">
          <cell r="F2419" t="str">
            <v>XXXX</v>
          </cell>
        </row>
        <row r="2427">
          <cell r="F2427" t="str">
            <v>XXXX</v>
          </cell>
        </row>
        <row r="2428">
          <cell r="F2428" t="str">
            <v>30192000-1</v>
          </cell>
        </row>
        <row r="2429">
          <cell r="F2429" t="str">
            <v>30197600-2</v>
          </cell>
        </row>
        <row r="2430">
          <cell r="F2430" t="str">
            <v>30125100-2</v>
          </cell>
        </row>
        <row r="2431">
          <cell r="F2431" t="str">
            <v>22130000-0</v>
          </cell>
        </row>
        <row r="2432">
          <cell r="F2432" t="str">
            <v>XXXX</v>
          </cell>
        </row>
        <row r="2433">
          <cell r="F2433" t="str">
            <v>XXXX</v>
          </cell>
        </row>
        <row r="2434">
          <cell r="F2434" t="str">
            <v>XXXX</v>
          </cell>
        </row>
        <row r="2435">
          <cell r="F2435" t="str">
            <v>XXXX</v>
          </cell>
        </row>
        <row r="2436">
          <cell r="F2436" t="str">
            <v>22200000-2</v>
          </cell>
        </row>
        <row r="2437">
          <cell r="F2437" t="str">
            <v>XXXX</v>
          </cell>
        </row>
        <row r="2438">
          <cell r="F2438" t="str">
            <v>XXXX</v>
          </cell>
        </row>
        <row r="2439">
          <cell r="F2439" t="str">
            <v>XXXX</v>
          </cell>
        </row>
        <row r="2440">
          <cell r="F2440" t="str">
            <v>39830000-9</v>
          </cell>
        </row>
        <row r="2441">
          <cell r="F2441" t="str">
            <v xml:space="preserve">39224300-1 </v>
          </cell>
        </row>
        <row r="2442">
          <cell r="F2442" t="str">
            <v>XXXX</v>
          </cell>
        </row>
        <row r="2443">
          <cell r="F2443" t="str">
            <v>XXXX</v>
          </cell>
        </row>
        <row r="2444">
          <cell r="F2444" t="str">
            <v>33760000-5</v>
          </cell>
        </row>
        <row r="2445">
          <cell r="F2445" t="str">
            <v xml:space="preserve">33711900-6 </v>
          </cell>
        </row>
        <row r="2446">
          <cell r="F2446" t="str">
            <v>XXXX</v>
          </cell>
        </row>
        <row r="2447">
          <cell r="F2447" t="str">
            <v>XXXX</v>
          </cell>
        </row>
        <row r="2448">
          <cell r="F2448" t="str">
            <v>37520000-9</v>
          </cell>
        </row>
        <row r="2449">
          <cell r="F2449" t="str">
            <v>31711000-3</v>
          </cell>
        </row>
        <row r="2450">
          <cell r="F2450" t="str">
            <v xml:space="preserve">24920000-9 </v>
          </cell>
        </row>
        <row r="2451">
          <cell r="F2451" t="str">
            <v>30199760-5</v>
          </cell>
        </row>
        <row r="2452">
          <cell r="F2452" t="str">
            <v>44812100-6</v>
          </cell>
        </row>
        <row r="2453">
          <cell r="F2453" t="str">
            <v>24000000-4</v>
          </cell>
        </row>
        <row r="2454">
          <cell r="F2454" t="str">
            <v>44618000-5</v>
          </cell>
        </row>
        <row r="2455">
          <cell r="F2455" t="str">
            <v xml:space="preserve">33698100-0 </v>
          </cell>
        </row>
        <row r="2456">
          <cell r="F2456" t="str">
            <v>33764000-3</v>
          </cell>
        </row>
        <row r="2457">
          <cell r="F2457" t="str">
            <v>16160000-4</v>
          </cell>
        </row>
        <row r="2458">
          <cell r="F2458" t="str">
            <v xml:space="preserve">19200000-8 </v>
          </cell>
        </row>
        <row r="2459">
          <cell r="F2459" t="str">
            <v>03110000-5</v>
          </cell>
        </row>
        <row r="2460">
          <cell r="F2460" t="str">
            <v>14212400-4</v>
          </cell>
        </row>
        <row r="2461">
          <cell r="F2461" t="str">
            <v>XXXX</v>
          </cell>
        </row>
        <row r="2462">
          <cell r="F2462" t="str">
            <v>XXXX</v>
          </cell>
        </row>
        <row r="2463">
          <cell r="F2463" t="str">
            <v>XXXX</v>
          </cell>
        </row>
        <row r="2464">
          <cell r="F2464" t="str">
            <v>XXXX</v>
          </cell>
        </row>
        <row r="2465">
          <cell r="F2465" t="str">
            <v>XXXX</v>
          </cell>
        </row>
        <row r="2466">
          <cell r="F2466" t="str">
            <v>XXXX</v>
          </cell>
        </row>
        <row r="2467">
          <cell r="F2467" t="str">
            <v>XXXX</v>
          </cell>
        </row>
        <row r="2468">
          <cell r="F2468" t="str">
            <v>XXXX</v>
          </cell>
        </row>
        <row r="2469">
          <cell r="F2469" t="str">
            <v>XXXX</v>
          </cell>
        </row>
        <row r="2470">
          <cell r="F2470" t="str">
            <v>XXXX</v>
          </cell>
        </row>
        <row r="2471">
          <cell r="F2471" t="str">
            <v>XXXX</v>
          </cell>
        </row>
        <row r="2472">
          <cell r="F2472" t="str">
            <v>XXXX</v>
          </cell>
        </row>
        <row r="2474">
          <cell r="F2474" t="str">
            <v>XXXX</v>
          </cell>
        </row>
        <row r="2475">
          <cell r="F2475" t="str">
            <v>15500000-3</v>
          </cell>
        </row>
        <row r="2476">
          <cell r="F2476" t="str">
            <v>15500000-3</v>
          </cell>
        </row>
        <row r="2477">
          <cell r="F2477" t="str">
            <v>15610000-7</v>
          </cell>
        </row>
        <row r="2478">
          <cell r="F2478" t="str">
            <v>15100000-9</v>
          </cell>
        </row>
        <row r="2479">
          <cell r="F2479" t="str">
            <v>03222000-3</v>
          </cell>
        </row>
        <row r="2480">
          <cell r="F2480" t="str">
            <v>03222000-3</v>
          </cell>
        </row>
        <row r="2481">
          <cell r="F2481" t="str">
            <v>15800000-6</v>
          </cell>
        </row>
        <row r="2482">
          <cell r="F2482" t="str">
            <v>XXXX</v>
          </cell>
        </row>
        <row r="2483">
          <cell r="F2483" t="str">
            <v>XXXX</v>
          </cell>
        </row>
        <row r="2484">
          <cell r="F2484" t="str">
            <v>XXXX</v>
          </cell>
        </row>
        <row r="2486">
          <cell r="F2486" t="str">
            <v>XXXX</v>
          </cell>
        </row>
        <row r="2487">
          <cell r="F2487" t="str">
            <v>09310000-5</v>
          </cell>
        </row>
        <row r="2488">
          <cell r="F2488" t="str">
            <v>XXXX</v>
          </cell>
        </row>
        <row r="2489">
          <cell r="F2489" t="str">
            <v>09123000-7</v>
          </cell>
        </row>
        <row r="2490">
          <cell r="F2490" t="str">
            <v>XXXX</v>
          </cell>
        </row>
        <row r="2491">
          <cell r="F2491" t="str">
            <v xml:space="preserve">09132000-3 </v>
          </cell>
        </row>
        <row r="2492">
          <cell r="F2492" t="str">
            <v>XXXX</v>
          </cell>
        </row>
        <row r="2493">
          <cell r="F2493" t="str">
            <v>09135000-4</v>
          </cell>
        </row>
        <row r="2495">
          <cell r="F2495" t="str">
            <v>XXXX</v>
          </cell>
        </row>
        <row r="2496">
          <cell r="F2496" t="str">
            <v>XXXX</v>
          </cell>
        </row>
        <row r="2497">
          <cell r="F2497" t="str">
            <v>XXXX</v>
          </cell>
        </row>
        <row r="2498">
          <cell r="F2498" t="str">
            <v>XXXX</v>
          </cell>
        </row>
        <row r="2499">
          <cell r="F2499" t="str">
            <v>XXXX</v>
          </cell>
        </row>
        <row r="2500">
          <cell r="F2500" t="str">
            <v>XXXX</v>
          </cell>
        </row>
        <row r="2501">
          <cell r="F2501" t="str">
            <v>XXXX</v>
          </cell>
        </row>
        <row r="2502">
          <cell r="F2502" t="str">
            <v>XXXX</v>
          </cell>
        </row>
        <row r="2503">
          <cell r="F2503" t="str">
            <v>XXXX</v>
          </cell>
        </row>
        <row r="2504">
          <cell r="F2504" t="str">
            <v>XXXX</v>
          </cell>
        </row>
        <row r="2505">
          <cell r="F2505" t="str">
            <v>XXXX</v>
          </cell>
        </row>
        <row r="2506">
          <cell r="F2506" t="str">
            <v>XXXX</v>
          </cell>
        </row>
        <row r="2507">
          <cell r="F2507" t="str">
            <v>XXXX</v>
          </cell>
        </row>
        <row r="2508">
          <cell r="F2508" t="str">
            <v>44500000-5</v>
          </cell>
        </row>
        <row r="2509">
          <cell r="F2509" t="str">
            <v xml:space="preserve">44800000-8 </v>
          </cell>
        </row>
        <row r="2510">
          <cell r="F2510" t="str">
            <v>31680000-6</v>
          </cell>
        </row>
        <row r="2511">
          <cell r="F2511" t="str">
            <v>31510000-4</v>
          </cell>
        </row>
        <row r="2512">
          <cell r="F2512" t="str">
            <v xml:space="preserve">44220000-8 </v>
          </cell>
        </row>
        <row r="2513">
          <cell r="F2513" t="str">
            <v>44410000-7</v>
          </cell>
        </row>
        <row r="2514">
          <cell r="F2514" t="str">
            <v>14820000-5</v>
          </cell>
        </row>
        <row r="2515">
          <cell r="F2515" t="str">
            <v>XXXX</v>
          </cell>
        </row>
        <row r="2516">
          <cell r="F2516" t="str">
            <v>XXXX</v>
          </cell>
        </row>
        <row r="2517">
          <cell r="F2517" t="str">
            <v>XXXX</v>
          </cell>
        </row>
        <row r="2519">
          <cell r="F2519" t="str">
            <v>XXXX</v>
          </cell>
        </row>
        <row r="2520">
          <cell r="F2520" t="str">
            <v xml:space="preserve">35111300-8 </v>
          </cell>
        </row>
        <row r="2521">
          <cell r="F2521" t="str">
            <v xml:space="preserve">22114300-5 </v>
          </cell>
        </row>
        <row r="2522">
          <cell r="F2522" t="str">
            <v>39221000-7</v>
          </cell>
        </row>
        <row r="2523">
          <cell r="F2523" t="str">
            <v>39162000-5</v>
          </cell>
        </row>
        <row r="2524">
          <cell r="F2524" t="str">
            <v>37450000-7</v>
          </cell>
        </row>
        <row r="2525">
          <cell r="F2525" t="str">
            <v xml:space="preserve">35821000-5 </v>
          </cell>
        </row>
        <row r="2526">
          <cell r="F2526" t="str">
            <v>32322000-6</v>
          </cell>
        </row>
        <row r="2527">
          <cell r="F2527" t="str">
            <v>38410000-2</v>
          </cell>
        </row>
        <row r="2528">
          <cell r="F2528" t="str">
            <v xml:space="preserve">42968000-9 </v>
          </cell>
        </row>
        <row r="2529">
          <cell r="F2529" t="str">
            <v>XXXX</v>
          </cell>
        </row>
        <row r="2530">
          <cell r="F2530" t="str">
            <v>XXXX</v>
          </cell>
        </row>
        <row r="2531">
          <cell r="F2531" t="str">
            <v>XXXX</v>
          </cell>
        </row>
        <row r="2532">
          <cell r="F2532" t="str">
            <v>XXXX</v>
          </cell>
        </row>
        <row r="2533">
          <cell r="F2533" t="str">
            <v>XXXX</v>
          </cell>
        </row>
        <row r="2534">
          <cell r="F2534" t="str">
            <v>XXXX</v>
          </cell>
        </row>
        <row r="2535">
          <cell r="F2535" t="str">
            <v>XXXX</v>
          </cell>
        </row>
        <row r="2536">
          <cell r="F2536" t="str">
            <v>XXXX</v>
          </cell>
        </row>
        <row r="2537">
          <cell r="F2537" t="str">
            <v>XXXX</v>
          </cell>
        </row>
        <row r="2538">
          <cell r="F2538" t="str">
            <v>XXXX</v>
          </cell>
        </row>
        <row r="2539">
          <cell r="F2539" t="str">
            <v>XXXX</v>
          </cell>
        </row>
        <row r="2540">
          <cell r="F2540" t="str">
            <v>XXXX</v>
          </cell>
        </row>
        <row r="2541">
          <cell r="F2541" t="str">
            <v>XXXX</v>
          </cell>
        </row>
        <row r="2542">
          <cell r="F2542" t="str">
            <v>XXXX</v>
          </cell>
        </row>
        <row r="2543">
          <cell r="F2543" t="str">
            <v>XXXX</v>
          </cell>
        </row>
        <row r="2544">
          <cell r="F2544" t="str">
            <v>XXXX</v>
          </cell>
        </row>
        <row r="2545">
          <cell r="F2545" t="str">
            <v>XXXX</v>
          </cell>
        </row>
        <row r="2546">
          <cell r="F2546" t="str">
            <v>XXXX</v>
          </cell>
        </row>
        <row r="2548">
          <cell r="F2548" t="str">
            <v>XXXX</v>
          </cell>
        </row>
        <row r="2549">
          <cell r="F2549" t="str">
            <v>18110000-3</v>
          </cell>
        </row>
        <row r="2552">
          <cell r="F2552" t="str">
            <v>XXXX</v>
          </cell>
        </row>
        <row r="2553">
          <cell r="F2553" t="str">
            <v>64210000-1</v>
          </cell>
        </row>
        <row r="2554">
          <cell r="F2554" t="str">
            <v>XXXX</v>
          </cell>
        </row>
        <row r="2555">
          <cell r="F2555" t="str">
            <v>XXXX</v>
          </cell>
        </row>
        <row r="2556">
          <cell r="F2556" t="str">
            <v>XXXX</v>
          </cell>
        </row>
        <row r="2557">
          <cell r="F2557" t="str">
            <v>64100000-7</v>
          </cell>
        </row>
        <row r="2558">
          <cell r="F2558" t="str">
            <v>XXXX</v>
          </cell>
        </row>
        <row r="2559">
          <cell r="F2559" t="str">
            <v>60120000-6</v>
          </cell>
        </row>
        <row r="2560">
          <cell r="F2560" t="str">
            <v>XXXX</v>
          </cell>
        </row>
        <row r="2561">
          <cell r="F2561" t="str">
            <v>60183000-4</v>
          </cell>
        </row>
        <row r="2562">
          <cell r="F2562" t="str">
            <v>60170000-0</v>
          </cell>
        </row>
        <row r="2563">
          <cell r="F2563" t="str">
            <v>60170000-0</v>
          </cell>
        </row>
        <row r="2565">
          <cell r="F2565" t="str">
            <v>XXXX</v>
          </cell>
        </row>
        <row r="2566">
          <cell r="F2566" t="str">
            <v xml:space="preserve">71631300-3 </v>
          </cell>
        </row>
        <row r="2567">
          <cell r="F2567" t="str">
            <v>45311000-0</v>
          </cell>
        </row>
        <row r="2568">
          <cell r="F2568" t="str">
            <v>45442100-8</v>
          </cell>
        </row>
        <row r="2569">
          <cell r="F2569" t="str">
            <v>50720000-8</v>
          </cell>
        </row>
        <row r="2570">
          <cell r="F2570" t="str">
            <v>50750000-7</v>
          </cell>
        </row>
        <row r="2571">
          <cell r="F2571" t="str">
            <v>45432000-4</v>
          </cell>
        </row>
        <row r="2572">
          <cell r="F2572" t="str">
            <v>45261300-7</v>
          </cell>
        </row>
        <row r="2573">
          <cell r="F2573" t="str">
            <v>45261420-4</v>
          </cell>
        </row>
        <row r="2574">
          <cell r="F2574" t="str">
            <v>45441000-0</v>
          </cell>
        </row>
        <row r="2575">
          <cell r="F2575" t="str">
            <v>45421000-4</v>
          </cell>
        </row>
        <row r="2576">
          <cell r="F2576" t="str">
            <v xml:space="preserve">50332000-1 </v>
          </cell>
        </row>
        <row r="2577">
          <cell r="F2577" t="str">
            <v>45332000-3</v>
          </cell>
        </row>
        <row r="2578">
          <cell r="F2578" t="str">
            <v>45262500-6</v>
          </cell>
        </row>
        <row r="2579">
          <cell r="F2579" t="str">
            <v>XXXX</v>
          </cell>
        </row>
        <row r="2580">
          <cell r="F2580" t="str">
            <v>XXXX</v>
          </cell>
        </row>
        <row r="2581">
          <cell r="F2581" t="str">
            <v>XXXX</v>
          </cell>
        </row>
        <row r="2582">
          <cell r="F2582" t="str">
            <v>XXXX</v>
          </cell>
        </row>
        <row r="2583">
          <cell r="F2583" t="str">
            <v>XXXX</v>
          </cell>
        </row>
        <row r="2584">
          <cell r="F2584" t="str">
            <v>XXXX</v>
          </cell>
        </row>
        <row r="2585">
          <cell r="F2585" t="str">
            <v>XXXX</v>
          </cell>
        </row>
        <row r="2586">
          <cell r="F2586" t="str">
            <v>XXXX</v>
          </cell>
        </row>
        <row r="2587">
          <cell r="F2587" t="str">
            <v>XXXX</v>
          </cell>
        </row>
        <row r="2588">
          <cell r="F2588" t="str">
            <v>XXXX</v>
          </cell>
        </row>
        <row r="2589">
          <cell r="F2589" t="str">
            <v>XXXX</v>
          </cell>
        </row>
        <row r="2590">
          <cell r="F2590" t="str">
            <v>XXXX</v>
          </cell>
        </row>
        <row r="2591">
          <cell r="F2591" t="str">
            <v>XXXX</v>
          </cell>
        </row>
        <row r="2592">
          <cell r="F2592" t="str">
            <v>50413200-5</v>
          </cell>
        </row>
        <row r="2593">
          <cell r="F2593" t="str">
            <v>50313100-3</v>
          </cell>
        </row>
        <row r="2594">
          <cell r="F2594" t="str">
            <v>50860000-1</v>
          </cell>
        </row>
        <row r="2595">
          <cell r="F2595" t="str">
            <v>50730000-1</v>
          </cell>
        </row>
        <row r="2596">
          <cell r="F2596" t="str">
            <v>50882000-1</v>
          </cell>
        </row>
        <row r="2597">
          <cell r="F2597" t="str">
            <v>50321000-1</v>
          </cell>
        </row>
        <row r="2598">
          <cell r="F2598" t="str">
            <v>50610000-4</v>
          </cell>
        </row>
        <row r="2599">
          <cell r="F2599" t="str">
            <v>XXXX</v>
          </cell>
        </row>
        <row r="2600">
          <cell r="F2600" t="str">
            <v>XXXX</v>
          </cell>
        </row>
        <row r="2601">
          <cell r="F2601" t="str">
            <v>XXXX</v>
          </cell>
        </row>
        <row r="2602">
          <cell r="F2602" t="str">
            <v>XXXX</v>
          </cell>
        </row>
        <row r="2603">
          <cell r="F2603" t="str">
            <v>XXXX</v>
          </cell>
        </row>
        <row r="2604">
          <cell r="F2604" t="str">
            <v>XXXX</v>
          </cell>
        </row>
        <row r="2605">
          <cell r="F2605" t="str">
            <v>XXXX</v>
          </cell>
        </row>
        <row r="2606">
          <cell r="F2606" t="str">
            <v>XXXX</v>
          </cell>
        </row>
        <row r="2607">
          <cell r="F2607" t="str">
            <v>XXXX</v>
          </cell>
        </row>
        <row r="2608">
          <cell r="F2608" t="str">
            <v>XXXX</v>
          </cell>
        </row>
        <row r="2609">
          <cell r="F2609" t="str">
            <v>XXXX</v>
          </cell>
        </row>
        <row r="2610">
          <cell r="F2610" t="str">
            <v>XXXX</v>
          </cell>
        </row>
        <row r="2611">
          <cell r="F2611" t="str">
            <v>XXXX</v>
          </cell>
        </row>
        <row r="2612">
          <cell r="F2612" t="str">
            <v>XXXX</v>
          </cell>
        </row>
        <row r="2613">
          <cell r="F2613" t="str">
            <v>XXXX</v>
          </cell>
        </row>
        <row r="2614">
          <cell r="F2614" t="str">
            <v>XXXX</v>
          </cell>
        </row>
        <row r="2615">
          <cell r="F2615" t="str">
            <v>XXXX</v>
          </cell>
        </row>
        <row r="2617">
          <cell r="F2617" t="str">
            <v>XXXX</v>
          </cell>
        </row>
        <row r="2618">
          <cell r="F2618" t="str">
            <v>XXXX</v>
          </cell>
        </row>
        <row r="2619">
          <cell r="F2619" t="str">
            <v>XXXX</v>
          </cell>
        </row>
        <row r="2620">
          <cell r="F2620" t="str">
            <v>79341000-6</v>
          </cell>
        </row>
        <row r="2621">
          <cell r="F2621" t="str">
            <v>XXXX</v>
          </cell>
        </row>
        <row r="2622">
          <cell r="F2622" t="str">
            <v>XXXX</v>
          </cell>
        </row>
        <row r="2623">
          <cell r="F2623" t="str">
            <v>XXXX</v>
          </cell>
        </row>
        <row r="2624">
          <cell r="F2624" t="str">
            <v>XXXX</v>
          </cell>
        </row>
        <row r="2625">
          <cell r="F2625" t="str">
            <v>XXXX</v>
          </cell>
        </row>
        <row r="2626">
          <cell r="F2626" t="str">
            <v>XXXX</v>
          </cell>
        </row>
        <row r="2628">
          <cell r="F2628" t="str">
            <v>XXXX</v>
          </cell>
        </row>
        <row r="2629">
          <cell r="F2629" t="str">
            <v>65111000-4</v>
          </cell>
        </row>
        <row r="2630">
          <cell r="F2630" t="str">
            <v>XXXX</v>
          </cell>
        </row>
        <row r="2631">
          <cell r="F2631" t="str">
            <v>---32342</v>
          </cell>
        </row>
        <row r="2632">
          <cell r="F2632" t="str">
            <v>XXXX</v>
          </cell>
        </row>
        <row r="2633">
          <cell r="F2633" t="str">
            <v>90920000-2</v>
          </cell>
        </row>
        <row r="2634">
          <cell r="F2634" t="str">
            <v>XXXX</v>
          </cell>
        </row>
        <row r="2635">
          <cell r="F2635" t="str">
            <v>90915000-4</v>
          </cell>
        </row>
        <row r="2638">
          <cell r="F2638" t="str">
            <v>XXXX</v>
          </cell>
        </row>
        <row r="2639">
          <cell r="F2639" t="str">
            <v>90410000-4</v>
          </cell>
        </row>
        <row r="2642">
          <cell r="F2642" t="str">
            <v>XXXX</v>
          </cell>
        </row>
        <row r="2643">
          <cell r="F2643" t="str">
            <v>XXXX</v>
          </cell>
        </row>
        <row r="2644">
          <cell r="F2644" t="str">
            <v>XXXX</v>
          </cell>
        </row>
        <row r="2645">
          <cell r="F2645" t="str">
            <v>---32352</v>
          </cell>
        </row>
        <row r="2646">
          <cell r="F2646" t="str">
            <v>XXXX</v>
          </cell>
        </row>
        <row r="2647">
          <cell r="F2647" t="str">
            <v>XXXX</v>
          </cell>
        </row>
        <row r="2648">
          <cell r="F2648" t="str">
            <v>XXXX</v>
          </cell>
        </row>
        <row r="2649">
          <cell r="F2649" t="str">
            <v xml:space="preserve">48300000-1 </v>
          </cell>
        </row>
        <row r="2650">
          <cell r="F2650" t="str">
            <v>XXXX</v>
          </cell>
        </row>
        <row r="2651">
          <cell r="F2651" t="str">
            <v>XXXX</v>
          </cell>
        </row>
        <row r="2652">
          <cell r="F2652" t="str">
            <v>XXXX</v>
          </cell>
        </row>
        <row r="2653">
          <cell r="F2653" t="str">
            <v>XXXX</v>
          </cell>
        </row>
        <row r="2655">
          <cell r="F2655" t="str">
            <v>XXXX</v>
          </cell>
        </row>
        <row r="2656">
          <cell r="F2656" t="str">
            <v>85147000-1</v>
          </cell>
        </row>
        <row r="2657">
          <cell r="F2657" t="str">
            <v>XXXX</v>
          </cell>
        </row>
        <row r="2658">
          <cell r="F2658" t="str">
            <v>XXXX</v>
          </cell>
        </row>
        <row r="2659">
          <cell r="F2659" t="str">
            <v>XXXX</v>
          </cell>
        </row>
        <row r="2660">
          <cell r="F2660" t="str">
            <v>85145000-7</v>
          </cell>
        </row>
        <row r="2661">
          <cell r="F2661" t="str">
            <v>XXXX</v>
          </cell>
        </row>
        <row r="2662">
          <cell r="F2662" t="str">
            <v>XXXX</v>
          </cell>
        </row>
        <row r="2668">
          <cell r="F2668" t="str">
            <v>XXXX</v>
          </cell>
        </row>
        <row r="2669">
          <cell r="F2669" t="str">
            <v>XXXX</v>
          </cell>
        </row>
        <row r="2670">
          <cell r="F2670" t="str">
            <v>XXXX</v>
          </cell>
        </row>
        <row r="2671">
          <cell r="F2671" t="str">
            <v>XXXX</v>
          </cell>
        </row>
        <row r="2672">
          <cell r="F2672" t="str">
            <v>XXXX</v>
          </cell>
        </row>
        <row r="2673">
          <cell r="F2673" t="str">
            <v>XXXX</v>
          </cell>
        </row>
        <row r="2674">
          <cell r="F2674" t="str">
            <v>XXXX</v>
          </cell>
        </row>
        <row r="2675">
          <cell r="F2675" t="str">
            <v>XXXX</v>
          </cell>
        </row>
        <row r="2676">
          <cell r="F2676" t="str">
            <v>XXXX</v>
          </cell>
        </row>
        <row r="2677">
          <cell r="F2677" t="str">
            <v>XXXX</v>
          </cell>
        </row>
        <row r="2678">
          <cell r="F2678" t="str">
            <v>XXXX</v>
          </cell>
        </row>
        <row r="2679">
          <cell r="F2679" t="str">
            <v>XXXX</v>
          </cell>
        </row>
        <row r="2680">
          <cell r="F2680" t="str">
            <v>XXXX</v>
          </cell>
        </row>
        <row r="2681">
          <cell r="F2681" t="str">
            <v>74111000-0</v>
          </cell>
        </row>
        <row r="2682">
          <cell r="F2682" t="str">
            <v>XXXX</v>
          </cell>
        </row>
        <row r="2683">
          <cell r="F2683" t="str">
            <v>XXXX</v>
          </cell>
        </row>
        <row r="2684">
          <cell r="F2684" t="str">
            <v>XXXX</v>
          </cell>
        </row>
        <row r="2685">
          <cell r="F2685" t="str">
            <v>XXXX</v>
          </cell>
        </row>
        <row r="2687">
          <cell r="F2687" t="str">
            <v>XXXX</v>
          </cell>
        </row>
        <row r="2688">
          <cell r="F2688" t="str">
            <v>XXXX</v>
          </cell>
        </row>
        <row r="2689">
          <cell r="F2689" t="str">
            <v>XXXX</v>
          </cell>
        </row>
        <row r="2690">
          <cell r="F2690" t="str">
            <v>XXXX</v>
          </cell>
        </row>
        <row r="2691">
          <cell r="F2691" t="str">
            <v>XXXX</v>
          </cell>
        </row>
        <row r="2692">
          <cell r="F2692" t="str">
            <v>72264000-3</v>
          </cell>
        </row>
        <row r="2694">
          <cell r="F2694" t="str">
            <v>XXXX</v>
          </cell>
        </row>
        <row r="2695">
          <cell r="F2695" t="str">
            <v>78180000-2</v>
          </cell>
        </row>
        <row r="2696">
          <cell r="F2696" t="str">
            <v>XXXX</v>
          </cell>
        </row>
        <row r="2697">
          <cell r="F2697" t="str">
            <v>XXXX</v>
          </cell>
        </row>
        <row r="2698">
          <cell r="F2698" t="str">
            <v>XXXX</v>
          </cell>
        </row>
        <row r="2699">
          <cell r="F2699" t="str">
            <v>XXXX</v>
          </cell>
        </row>
        <row r="2700">
          <cell r="F2700" t="str">
            <v>XXXX</v>
          </cell>
        </row>
        <row r="2701">
          <cell r="F2701" t="str">
            <v>XXXX</v>
          </cell>
        </row>
        <row r="2702">
          <cell r="F2702" t="str">
            <v>XXXX</v>
          </cell>
        </row>
        <row r="2703">
          <cell r="F2703" t="str">
            <v>74740000-8</v>
          </cell>
        </row>
        <row r="2704">
          <cell r="F2704" t="str">
            <v>XXXX</v>
          </cell>
        </row>
        <row r="2705">
          <cell r="F2705" t="str">
            <v>79710000-4</v>
          </cell>
        </row>
        <row r="2706">
          <cell r="F2706" t="str">
            <v>XXXX</v>
          </cell>
        </row>
        <row r="2707">
          <cell r="F2707" t="str">
            <v>XXXX</v>
          </cell>
        </row>
        <row r="2708">
          <cell r="F2708" t="str">
            <v>XXXX</v>
          </cell>
        </row>
        <row r="2709">
          <cell r="F2709" t="str">
            <v>74861000-5</v>
          </cell>
        </row>
        <row r="2710">
          <cell r="F2710" t="str">
            <v>55524000-9</v>
          </cell>
        </row>
        <row r="2711">
          <cell r="F2711" t="str">
            <v xml:space="preserve">77000000-0 </v>
          </cell>
        </row>
        <row r="2712">
          <cell r="F2712" t="str">
            <v>XXXX</v>
          </cell>
        </row>
        <row r="2713">
          <cell r="F2713" t="str">
            <v>XXXX</v>
          </cell>
        </row>
        <row r="2714">
          <cell r="F2714" t="str">
            <v>XXXX</v>
          </cell>
        </row>
        <row r="2715">
          <cell r="F2715" t="str">
            <v>XXXX</v>
          </cell>
        </row>
        <row r="2716">
          <cell r="F2716" t="str">
            <v>XXXX</v>
          </cell>
        </row>
        <row r="2717">
          <cell r="F2717" t="str">
            <v>XXXX</v>
          </cell>
        </row>
        <row r="2718">
          <cell r="F2718" t="str">
            <v>XXXX</v>
          </cell>
        </row>
        <row r="2727">
          <cell r="F2727" t="str">
            <v>XXXX</v>
          </cell>
        </row>
        <row r="2728">
          <cell r="F2728" t="str">
            <v>XXXX</v>
          </cell>
        </row>
        <row r="2729">
          <cell r="F2729" t="str">
            <v>XXXX</v>
          </cell>
        </row>
        <row r="2730">
          <cell r="F2730" t="str">
            <v>XXXX</v>
          </cell>
        </row>
        <row r="2731">
          <cell r="F2731" t="str">
            <v>XXXX</v>
          </cell>
        </row>
        <row r="2732">
          <cell r="F2732" t="str">
            <v>XXXX</v>
          </cell>
        </row>
        <row r="2733">
          <cell r="F2733" t="str">
            <v>XXXX</v>
          </cell>
        </row>
        <row r="2734">
          <cell r="F2734" t="str">
            <v>XXXX</v>
          </cell>
        </row>
        <row r="2736">
          <cell r="F2736" t="str">
            <v>XXXX</v>
          </cell>
        </row>
        <row r="2737">
          <cell r="F2737" t="str">
            <v>XXXX</v>
          </cell>
        </row>
        <row r="2738">
          <cell r="F2738" t="str">
            <v>XXXX</v>
          </cell>
        </row>
        <row r="2739">
          <cell r="F2739" t="str">
            <v>66515200-5</v>
          </cell>
        </row>
        <row r="2741">
          <cell r="F2741" t="str">
            <v>XXXX</v>
          </cell>
        </row>
        <row r="2742">
          <cell r="F2742" t="str">
            <v>55300000-3</v>
          </cell>
        </row>
        <row r="2743">
          <cell r="F2743" t="str">
            <v>XXXX</v>
          </cell>
        </row>
        <row r="2745">
          <cell r="F2745" t="str">
            <v>XXXX</v>
          </cell>
        </row>
        <row r="2746">
          <cell r="F2746" t="str">
            <v xml:space="preserve">98100000-4 </v>
          </cell>
        </row>
        <row r="2747">
          <cell r="F2747" t="str">
            <v>XXXX</v>
          </cell>
        </row>
        <row r="2748">
          <cell r="F2748" t="str">
            <v>XXXX</v>
          </cell>
        </row>
        <row r="2749">
          <cell r="F2749" t="str">
            <v>XXXX</v>
          </cell>
        </row>
        <row r="2750">
          <cell r="F2750" t="str">
            <v>XXXX</v>
          </cell>
        </row>
        <row r="2763">
          <cell r="F2763" t="str">
            <v>XXXX</v>
          </cell>
        </row>
        <row r="2764">
          <cell r="F2764" t="str">
            <v>XXXX</v>
          </cell>
        </row>
        <row r="2766">
          <cell r="F2766" t="str">
            <v>XXXX</v>
          </cell>
        </row>
        <row r="2767">
          <cell r="F2767" t="str">
            <v>03441000-3</v>
          </cell>
        </row>
        <row r="2768">
          <cell r="F2768" t="str">
            <v>XXXX</v>
          </cell>
        </row>
        <row r="2769">
          <cell r="F2769" t="str">
            <v>90731400-4</v>
          </cell>
        </row>
        <row r="2770">
          <cell r="F2770" t="str">
            <v>66310000-6</v>
          </cell>
        </row>
        <row r="2771">
          <cell r="F2771" t="str">
            <v>18530000-3</v>
          </cell>
        </row>
        <row r="2772">
          <cell r="F2772" t="str">
            <v>22457000-8</v>
          </cell>
        </row>
        <row r="2773">
          <cell r="F2773" t="str">
            <v>79132000-8</v>
          </cell>
        </row>
        <row r="2774">
          <cell r="F2774" t="str">
            <v>XXXX</v>
          </cell>
        </row>
        <row r="2775">
          <cell r="F2775" t="str">
            <v xml:space="preserve">72610000-9 </v>
          </cell>
        </row>
        <row r="2776">
          <cell r="F2776" t="str">
            <v>XXXX</v>
          </cell>
        </row>
        <row r="2777">
          <cell r="F2777" t="str">
            <v>XXXX</v>
          </cell>
        </row>
        <row r="2778">
          <cell r="F2778" t="str">
            <v>XXXX</v>
          </cell>
        </row>
        <row r="2779">
          <cell r="F2779" t="str">
            <v>XXXX</v>
          </cell>
        </row>
        <row r="2780">
          <cell r="F2780" t="str">
            <v>XXXX</v>
          </cell>
        </row>
        <row r="2781">
          <cell r="F2781" t="str">
            <v>XXXX</v>
          </cell>
        </row>
        <row r="2782">
          <cell r="F2782" t="str">
            <v>XXXX</v>
          </cell>
        </row>
        <row r="2783">
          <cell r="F2783" t="str">
            <v>XXXX</v>
          </cell>
        </row>
        <row r="2807">
          <cell r="F2807" t="str">
            <v>XXXX</v>
          </cell>
        </row>
        <row r="2810">
          <cell r="F2810" t="str">
            <v>XXXX</v>
          </cell>
        </row>
        <row r="2811">
          <cell r="F2811" t="str">
            <v>22112000-8</v>
          </cell>
        </row>
        <row r="2816">
          <cell r="F2816" t="str">
            <v>XXXX</v>
          </cell>
        </row>
        <row r="2817">
          <cell r="F2817" t="str">
            <v>30230000-0</v>
          </cell>
        </row>
        <row r="2818">
          <cell r="F2818" t="str">
            <v>XXXX</v>
          </cell>
        </row>
        <row r="2819">
          <cell r="F2819" t="str">
            <v>39000000-2</v>
          </cell>
        </row>
        <row r="2820">
          <cell r="F2820" t="str">
            <v>XXXX</v>
          </cell>
        </row>
        <row r="2821">
          <cell r="F2821" t="str">
            <v>XXXX</v>
          </cell>
        </row>
        <row r="2823">
          <cell r="F2823" t="str">
            <v>XXXX</v>
          </cell>
        </row>
        <row r="2824">
          <cell r="F2824" t="str">
            <v>XXXX</v>
          </cell>
        </row>
        <row r="2825">
          <cell r="F2825" t="str">
            <v>XXXX</v>
          </cell>
        </row>
        <row r="2826">
          <cell r="F2826" t="str">
            <v>XXXX</v>
          </cell>
        </row>
        <row r="2827">
          <cell r="F2827" t="str">
            <v>XXXX</v>
          </cell>
        </row>
        <row r="2828">
          <cell r="F2828" t="str">
            <v>32550000-3</v>
          </cell>
        </row>
        <row r="2829">
          <cell r="F2829" t="str">
            <v>XXXX</v>
          </cell>
        </row>
        <row r="2830">
          <cell r="F2830" t="str">
            <v>XXXX</v>
          </cell>
        </row>
        <row r="2832">
          <cell r="F2832" t="str">
            <v>XXXX</v>
          </cell>
        </row>
        <row r="2833">
          <cell r="F2833" t="str">
            <v>39717000-1</v>
          </cell>
        </row>
        <row r="2834">
          <cell r="F2834" t="str">
            <v>XXXX</v>
          </cell>
        </row>
        <row r="2835">
          <cell r="F2835" t="str">
            <v>XXXX</v>
          </cell>
        </row>
        <row r="2836">
          <cell r="F2836" t="str">
            <v>XXXX</v>
          </cell>
        </row>
        <row r="2837">
          <cell r="F2837" t="str">
            <v>XXXX</v>
          </cell>
        </row>
        <row r="2838">
          <cell r="F2838" t="str">
            <v>XXXX</v>
          </cell>
        </row>
        <row r="2839">
          <cell r="F2839" t="str">
            <v>XXXX</v>
          </cell>
        </row>
        <row r="2840">
          <cell r="F2840" t="str">
            <v>XXXX</v>
          </cell>
        </row>
        <row r="2841">
          <cell r="F2841" t="str">
            <v>XXXX</v>
          </cell>
        </row>
        <row r="2843">
          <cell r="F2843" t="str">
            <v>XXXX</v>
          </cell>
        </row>
        <row r="2844">
          <cell r="F2844" t="str">
            <v>XXXX</v>
          </cell>
        </row>
        <row r="2845">
          <cell r="F2845" t="str">
            <v>XXXX</v>
          </cell>
        </row>
        <row r="2846">
          <cell r="F2846" t="str">
            <v>XXXX</v>
          </cell>
        </row>
        <row r="2848">
          <cell r="F2848" t="str">
            <v>XXXX</v>
          </cell>
        </row>
        <row r="2849">
          <cell r="F2849" t="str">
            <v>XXXX</v>
          </cell>
        </row>
        <row r="2850">
          <cell r="F2850" t="str">
            <v>XXXX</v>
          </cell>
        </row>
        <row r="2851">
          <cell r="F2851" t="str">
            <v>XXXX</v>
          </cell>
        </row>
        <row r="2852">
          <cell r="F2852" t="str">
            <v>XXXX</v>
          </cell>
        </row>
        <row r="2853">
          <cell r="F2853" t="str">
            <v>XXXX</v>
          </cell>
        </row>
        <row r="2854">
          <cell r="F2854" t="str">
            <v>XXXX</v>
          </cell>
        </row>
        <row r="2855">
          <cell r="F2855" t="str">
            <v>XXXX</v>
          </cell>
        </row>
        <row r="2857">
          <cell r="F2857" t="str">
            <v>XXXX</v>
          </cell>
        </row>
        <row r="2858">
          <cell r="F2858" t="str">
            <v xml:space="preserve">37420000-8 </v>
          </cell>
        </row>
        <row r="2859">
          <cell r="F2859" t="str">
            <v>XXXX</v>
          </cell>
        </row>
        <row r="2860">
          <cell r="F2860" t="str">
            <v>XXXX</v>
          </cell>
        </row>
        <row r="2861">
          <cell r="F2861" t="str">
            <v>XXXX</v>
          </cell>
        </row>
        <row r="2862">
          <cell r="F2862" t="str">
            <v>37310000-4</v>
          </cell>
        </row>
        <row r="2863">
          <cell r="F2863" t="str">
            <v>XXXX</v>
          </cell>
        </row>
        <row r="2864">
          <cell r="F2864" t="str">
            <v>XXXX</v>
          </cell>
        </row>
        <row r="2866">
          <cell r="F2866" t="str">
            <v>XXXX</v>
          </cell>
        </row>
        <row r="2867">
          <cell r="F2867" t="str">
            <v xml:space="preserve">42122130-0 </v>
          </cell>
        </row>
        <row r="2868">
          <cell r="F2868" t="str">
            <v xml:space="preserve">38510000-3 </v>
          </cell>
        </row>
        <row r="2869">
          <cell r="F2869" t="str">
            <v>XXXX</v>
          </cell>
        </row>
        <row r="2870">
          <cell r="F2870" t="str">
            <v>29711400-0</v>
          </cell>
        </row>
        <row r="2871">
          <cell r="F2871" t="str">
            <v>XXXX</v>
          </cell>
        </row>
        <row r="2872">
          <cell r="F2872" t="str">
            <v>XXXX</v>
          </cell>
        </row>
        <row r="2873">
          <cell r="F2873" t="str">
            <v>XXXX</v>
          </cell>
        </row>
        <row r="2874">
          <cell r="F2874" t="str">
            <v>XXXX</v>
          </cell>
        </row>
        <row r="2875">
          <cell r="F2875" t="str">
            <v>XXXX</v>
          </cell>
        </row>
        <row r="2876">
          <cell r="F2876" t="str">
            <v>XXXX</v>
          </cell>
        </row>
        <row r="2877">
          <cell r="F2877" t="str">
            <v>XXXX</v>
          </cell>
        </row>
        <row r="2878">
          <cell r="F2878" t="str">
            <v>XXXX</v>
          </cell>
        </row>
        <row r="2879">
          <cell r="F2879" t="str">
            <v>XXXX</v>
          </cell>
        </row>
        <row r="2880">
          <cell r="F2880" t="str">
            <v>XXXX</v>
          </cell>
        </row>
        <row r="2881">
          <cell r="F2881" t="str">
            <v>XXXX</v>
          </cell>
        </row>
        <row r="2882">
          <cell r="F2882" t="str">
            <v>XXXX</v>
          </cell>
        </row>
        <row r="2883">
          <cell r="F2883" t="str">
            <v>XXXX</v>
          </cell>
        </row>
        <row r="2884">
          <cell r="F2884" t="str">
            <v>XXXX</v>
          </cell>
        </row>
        <row r="2885">
          <cell r="F2885" t="str">
            <v>XXXX</v>
          </cell>
        </row>
        <row r="2886">
          <cell r="F2886" t="str">
            <v>XXXX</v>
          </cell>
        </row>
        <row r="2887">
          <cell r="F2887" t="str">
            <v>XXXX</v>
          </cell>
        </row>
        <row r="2890">
          <cell r="F2890" t="str">
            <v>XXXX</v>
          </cell>
        </row>
        <row r="2891">
          <cell r="F2891" t="str">
            <v>XXXX</v>
          </cell>
        </row>
        <row r="2892">
          <cell r="F2892" t="str">
            <v>XXXX</v>
          </cell>
        </row>
        <row r="2893">
          <cell r="F2893" t="str">
            <v>XXXX</v>
          </cell>
        </row>
        <row r="2894">
          <cell r="F2894" t="str">
            <v>XXXX</v>
          </cell>
        </row>
        <row r="2895">
          <cell r="F2895" t="str">
            <v>XXXX</v>
          </cell>
        </row>
        <row r="2896">
          <cell r="F2896" t="str">
            <v>XXXX</v>
          </cell>
        </row>
        <row r="2897">
          <cell r="F2897" t="str">
            <v>XXXX</v>
          </cell>
        </row>
        <row r="2898">
          <cell r="F2898" t="str">
            <v>XXXX</v>
          </cell>
        </row>
        <row r="2899">
          <cell r="F2899" t="str">
            <v>XXXX</v>
          </cell>
        </row>
        <row r="2902">
          <cell r="F2902" t="str">
            <v>XXXX</v>
          </cell>
        </row>
        <row r="2903">
          <cell r="F2903" t="str">
            <v>22110000-4</v>
          </cell>
        </row>
        <row r="2904">
          <cell r="F2904" t="str">
            <v>22111000-1</v>
          </cell>
        </row>
        <row r="2907">
          <cell r="F2907" t="str">
            <v>XXXX</v>
          </cell>
        </row>
        <row r="2908">
          <cell r="F2908" t="str">
            <v xml:space="preserve">48930000-6 </v>
          </cell>
        </row>
        <row r="2910">
          <cell r="F2910" t="str">
            <v>XXXX</v>
          </cell>
        </row>
        <row r="2911">
          <cell r="F2911" t="str">
            <v>XXXX</v>
          </cell>
        </row>
        <row r="2915">
          <cell r="F2915" t="str">
            <v>XXXX</v>
          </cell>
        </row>
        <row r="2916">
          <cell r="F2916" t="str">
            <v>XXXX</v>
          </cell>
        </row>
        <row r="2919">
          <cell r="F2919" t="str">
            <v>XXXX</v>
          </cell>
        </row>
        <row r="2920">
          <cell r="F2920" t="str">
            <v>XXXX</v>
          </cell>
        </row>
        <row r="2923">
          <cell r="F2923" t="str">
            <v>XXXX</v>
          </cell>
        </row>
        <row r="2924">
          <cell r="F2924" t="str">
            <v>XXXX</v>
          </cell>
        </row>
        <row r="2927">
          <cell r="F2927" t="str">
            <v>XXXX</v>
          </cell>
        </row>
        <row r="2928">
          <cell r="F2928" t="str">
            <v>XXXX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57">
          <cell r="Z57">
            <v>1440</v>
          </cell>
          <cell r="AB57">
            <v>1800</v>
          </cell>
        </row>
        <row r="59">
          <cell r="Z59">
            <v>1200</v>
          </cell>
          <cell r="AB59">
            <v>1500</v>
          </cell>
        </row>
        <row r="68">
          <cell r="Z68">
            <v>9553</v>
          </cell>
          <cell r="AB68">
            <v>12040</v>
          </cell>
        </row>
        <row r="69">
          <cell r="Z69">
            <v>640</v>
          </cell>
          <cell r="AB69">
            <v>800</v>
          </cell>
        </row>
        <row r="70">
          <cell r="Z70">
            <v>12000</v>
          </cell>
          <cell r="AB70">
            <v>15000</v>
          </cell>
        </row>
        <row r="71">
          <cell r="Z71">
            <v>3600</v>
          </cell>
          <cell r="AB71">
            <v>4500</v>
          </cell>
        </row>
        <row r="72">
          <cell r="Z72">
            <v>0</v>
          </cell>
          <cell r="AB72">
            <v>0</v>
          </cell>
        </row>
        <row r="73">
          <cell r="Z73">
            <v>0</v>
          </cell>
          <cell r="AB73">
            <v>0</v>
          </cell>
        </row>
        <row r="74">
          <cell r="Z74">
            <v>0</v>
          </cell>
          <cell r="AB74">
            <v>0</v>
          </cell>
        </row>
        <row r="76">
          <cell r="Z76">
            <v>5400</v>
          </cell>
          <cell r="AB76">
            <v>5944</v>
          </cell>
        </row>
        <row r="78">
          <cell r="Z78">
            <v>0</v>
          </cell>
          <cell r="AB78">
            <v>0</v>
          </cell>
        </row>
        <row r="80">
          <cell r="Z80">
            <v>19047</v>
          </cell>
          <cell r="AB80">
            <v>24796</v>
          </cell>
        </row>
        <row r="81">
          <cell r="Z81">
            <v>2600</v>
          </cell>
          <cell r="AB81">
            <v>3000</v>
          </cell>
        </row>
        <row r="82">
          <cell r="Z82">
            <v>0</v>
          </cell>
          <cell r="AB82">
            <v>0</v>
          </cell>
        </row>
        <row r="84">
          <cell r="Z84">
            <v>14400</v>
          </cell>
          <cell r="AB84">
            <v>19000</v>
          </cell>
        </row>
        <row r="85">
          <cell r="Z85">
            <v>10000</v>
          </cell>
          <cell r="AB85">
            <v>12500</v>
          </cell>
        </row>
        <row r="86">
          <cell r="Z86">
            <v>0</v>
          </cell>
          <cell r="AB86">
            <v>0</v>
          </cell>
        </row>
        <row r="88">
          <cell r="Z88">
            <v>1600</v>
          </cell>
          <cell r="AB88">
            <v>2000</v>
          </cell>
        </row>
        <row r="89">
          <cell r="Z89">
            <v>1408</v>
          </cell>
          <cell r="AB89">
            <v>1760</v>
          </cell>
        </row>
        <row r="90">
          <cell r="Z90">
            <v>608</v>
          </cell>
          <cell r="AB90">
            <v>760</v>
          </cell>
        </row>
        <row r="91">
          <cell r="Z91">
            <v>3392</v>
          </cell>
          <cell r="AB91">
            <v>4240</v>
          </cell>
        </row>
        <row r="92">
          <cell r="Z92">
            <v>800</v>
          </cell>
          <cell r="AB92">
            <v>1000</v>
          </cell>
        </row>
        <row r="93">
          <cell r="Z93">
            <v>1200</v>
          </cell>
          <cell r="AB93">
            <v>1500</v>
          </cell>
        </row>
        <row r="94">
          <cell r="Z94">
            <v>1055</v>
          </cell>
          <cell r="AB94">
            <v>1320</v>
          </cell>
        </row>
        <row r="95">
          <cell r="Z95">
            <v>10000</v>
          </cell>
          <cell r="AB95">
            <v>12500</v>
          </cell>
        </row>
        <row r="96">
          <cell r="Z96">
            <v>0</v>
          </cell>
          <cell r="AB96">
            <v>0</v>
          </cell>
        </row>
        <row r="97">
          <cell r="Z97">
            <v>0</v>
          </cell>
          <cell r="AB97">
            <v>0</v>
          </cell>
        </row>
        <row r="98">
          <cell r="Z98">
            <v>0</v>
          </cell>
          <cell r="AB98">
            <v>0</v>
          </cell>
        </row>
        <row r="99">
          <cell r="Z99">
            <v>0</v>
          </cell>
          <cell r="AB99">
            <v>0</v>
          </cell>
        </row>
        <row r="100">
          <cell r="Z100">
            <v>0</v>
          </cell>
          <cell r="AB100">
            <v>0</v>
          </cell>
        </row>
        <row r="101">
          <cell r="Z101">
            <v>0</v>
          </cell>
          <cell r="AB101">
            <v>0</v>
          </cell>
        </row>
        <row r="102">
          <cell r="Z102">
            <v>0</v>
          </cell>
          <cell r="AB102">
            <v>0</v>
          </cell>
        </row>
        <row r="103">
          <cell r="Z103">
            <v>0</v>
          </cell>
          <cell r="AB103">
            <v>0</v>
          </cell>
        </row>
        <row r="104">
          <cell r="Z104">
            <v>0</v>
          </cell>
          <cell r="AB104">
            <v>0</v>
          </cell>
        </row>
        <row r="105">
          <cell r="Z105">
            <v>0</v>
          </cell>
          <cell r="AB105">
            <v>0</v>
          </cell>
        </row>
        <row r="106">
          <cell r="Z106">
            <v>0</v>
          </cell>
          <cell r="AB106">
            <v>0</v>
          </cell>
        </row>
        <row r="107">
          <cell r="Z107">
            <v>0</v>
          </cell>
          <cell r="AB107">
            <v>0</v>
          </cell>
        </row>
        <row r="108">
          <cell r="Z108">
            <v>0</v>
          </cell>
          <cell r="AB108">
            <v>0</v>
          </cell>
        </row>
        <row r="109">
          <cell r="Z109">
            <v>0</v>
          </cell>
          <cell r="AB109">
            <v>0</v>
          </cell>
        </row>
        <row r="110">
          <cell r="Z110">
            <v>0</v>
          </cell>
          <cell r="AB110">
            <v>0</v>
          </cell>
        </row>
        <row r="111">
          <cell r="Z111">
            <v>0</v>
          </cell>
          <cell r="AB111">
            <v>0</v>
          </cell>
        </row>
        <row r="112">
          <cell r="Z112">
            <v>0</v>
          </cell>
          <cell r="AB112">
            <v>0</v>
          </cell>
        </row>
        <row r="115">
          <cell r="Z115">
            <v>23235</v>
          </cell>
          <cell r="AB115">
            <v>27371</v>
          </cell>
        </row>
        <row r="116">
          <cell r="Z116">
            <v>7110</v>
          </cell>
          <cell r="AB116">
            <v>7407</v>
          </cell>
        </row>
        <row r="117">
          <cell r="Z117">
            <v>24010</v>
          </cell>
          <cell r="AB117">
            <v>25278</v>
          </cell>
        </row>
        <row r="118">
          <cell r="Z118">
            <v>11375</v>
          </cell>
          <cell r="AB118">
            <v>14220</v>
          </cell>
        </row>
        <row r="119">
          <cell r="Z119">
            <v>14577</v>
          </cell>
          <cell r="AB119">
            <v>16470</v>
          </cell>
        </row>
        <row r="120">
          <cell r="Z120">
            <v>18025</v>
          </cell>
          <cell r="AB120">
            <v>20028</v>
          </cell>
        </row>
        <row r="121">
          <cell r="Z121">
            <v>24110</v>
          </cell>
          <cell r="AB121">
            <v>29774</v>
          </cell>
        </row>
        <row r="122">
          <cell r="Z122">
            <v>0</v>
          </cell>
          <cell r="AB122">
            <v>0</v>
          </cell>
        </row>
        <row r="123">
          <cell r="Z123">
            <v>0</v>
          </cell>
          <cell r="AB123">
            <v>0</v>
          </cell>
        </row>
        <row r="124">
          <cell r="Z124">
            <v>0</v>
          </cell>
          <cell r="AB124">
            <v>0</v>
          </cell>
        </row>
        <row r="127">
          <cell r="Z127">
            <v>145095</v>
          </cell>
          <cell r="AB127">
            <v>164007</v>
          </cell>
        </row>
        <row r="129">
          <cell r="Z129">
            <v>440</v>
          </cell>
          <cell r="AB129">
            <v>500</v>
          </cell>
        </row>
        <row r="131">
          <cell r="Z131">
            <v>400</v>
          </cell>
          <cell r="AB131">
            <v>500</v>
          </cell>
        </row>
        <row r="133">
          <cell r="Z133">
            <v>76000</v>
          </cell>
          <cell r="AB133">
            <v>95000</v>
          </cell>
        </row>
        <row r="136">
          <cell r="Z136">
            <v>0</v>
          </cell>
          <cell r="AB136">
            <v>0</v>
          </cell>
        </row>
        <row r="137">
          <cell r="Z137">
            <v>0</v>
          </cell>
          <cell r="AB137">
            <v>0</v>
          </cell>
        </row>
        <row r="138">
          <cell r="Z138">
            <v>0</v>
          </cell>
          <cell r="AB138">
            <v>0</v>
          </cell>
        </row>
        <row r="140">
          <cell r="Z140">
            <v>0</v>
          </cell>
          <cell r="AB140">
            <v>0</v>
          </cell>
        </row>
        <row r="141">
          <cell r="Z141">
            <v>0</v>
          </cell>
          <cell r="AB141">
            <v>0</v>
          </cell>
        </row>
        <row r="142">
          <cell r="Z142">
            <v>0</v>
          </cell>
          <cell r="AB142">
            <v>0</v>
          </cell>
        </row>
        <row r="144">
          <cell r="Z144">
            <v>0</v>
          </cell>
          <cell r="AB144">
            <v>0</v>
          </cell>
        </row>
        <row r="145">
          <cell r="Z145">
            <v>0</v>
          </cell>
          <cell r="AB145">
            <v>0</v>
          </cell>
        </row>
        <row r="146">
          <cell r="Z146">
            <v>0</v>
          </cell>
          <cell r="AB146">
            <v>0</v>
          </cell>
        </row>
        <row r="148">
          <cell r="Z148">
            <v>11833</v>
          </cell>
          <cell r="AB148">
            <v>14792</v>
          </cell>
        </row>
        <row r="149">
          <cell r="Z149">
            <v>2400</v>
          </cell>
          <cell r="AB149">
            <v>3000</v>
          </cell>
        </row>
        <row r="150">
          <cell r="Z150">
            <v>6400</v>
          </cell>
          <cell r="AB150">
            <v>8000</v>
          </cell>
        </row>
        <row r="151">
          <cell r="Z151">
            <v>3200</v>
          </cell>
          <cell r="AB151">
            <v>4000</v>
          </cell>
        </row>
        <row r="152">
          <cell r="Z152">
            <v>0</v>
          </cell>
          <cell r="AB152">
            <v>0</v>
          </cell>
        </row>
        <row r="153">
          <cell r="Z153">
            <v>9600</v>
          </cell>
          <cell r="AB153">
            <v>12000</v>
          </cell>
        </row>
        <row r="154">
          <cell r="Z154">
            <v>0</v>
          </cell>
          <cell r="AB154">
            <v>0</v>
          </cell>
        </row>
        <row r="155">
          <cell r="Z155">
            <v>0</v>
          </cell>
          <cell r="AB155">
            <v>0</v>
          </cell>
        </row>
        <row r="156">
          <cell r="Z156">
            <v>0</v>
          </cell>
          <cell r="AB156">
            <v>0</v>
          </cell>
        </row>
        <row r="157">
          <cell r="Z157">
            <v>0</v>
          </cell>
          <cell r="AB157">
            <v>0</v>
          </cell>
        </row>
        <row r="160">
          <cell r="Z160">
            <v>945</v>
          </cell>
          <cell r="AB160">
            <v>1182</v>
          </cell>
        </row>
        <row r="161">
          <cell r="Z161">
            <v>2592</v>
          </cell>
          <cell r="AB161">
            <v>3240</v>
          </cell>
        </row>
        <row r="162">
          <cell r="Z162">
            <v>2400</v>
          </cell>
          <cell r="AB162">
            <v>3000</v>
          </cell>
        </row>
        <row r="163">
          <cell r="Z163">
            <v>1650</v>
          </cell>
          <cell r="AB163">
            <v>2062</v>
          </cell>
        </row>
        <row r="164">
          <cell r="Z164">
            <v>9678</v>
          </cell>
          <cell r="AB164">
            <v>12098</v>
          </cell>
        </row>
        <row r="165">
          <cell r="Z165">
            <v>0</v>
          </cell>
          <cell r="AB165">
            <v>0</v>
          </cell>
        </row>
        <row r="166">
          <cell r="Z166">
            <v>3200</v>
          </cell>
          <cell r="AB166">
            <v>4000</v>
          </cell>
        </row>
        <row r="167">
          <cell r="Z167">
            <v>1600</v>
          </cell>
          <cell r="AB167">
            <v>2000</v>
          </cell>
        </row>
        <row r="168">
          <cell r="Z168">
            <v>0</v>
          </cell>
          <cell r="AB168">
            <v>0</v>
          </cell>
        </row>
        <row r="169">
          <cell r="Z169">
            <v>0</v>
          </cell>
          <cell r="AB169">
            <v>0</v>
          </cell>
        </row>
        <row r="170">
          <cell r="Z170">
            <v>0</v>
          </cell>
          <cell r="AB170">
            <v>0</v>
          </cell>
        </row>
        <row r="171">
          <cell r="Z171">
            <v>0</v>
          </cell>
          <cell r="AB171">
            <v>0</v>
          </cell>
        </row>
        <row r="172">
          <cell r="Z172">
            <v>0</v>
          </cell>
          <cell r="AB172">
            <v>0</v>
          </cell>
        </row>
        <row r="173">
          <cell r="Z173">
            <v>0</v>
          </cell>
          <cell r="AB173">
            <v>0</v>
          </cell>
        </row>
        <row r="174">
          <cell r="Z174">
            <v>0</v>
          </cell>
          <cell r="AB174">
            <v>0</v>
          </cell>
        </row>
        <row r="175">
          <cell r="Z175">
            <v>0</v>
          </cell>
          <cell r="AB175">
            <v>0</v>
          </cell>
        </row>
        <row r="176">
          <cell r="Z176">
            <v>0</v>
          </cell>
          <cell r="AB176">
            <v>0</v>
          </cell>
        </row>
        <row r="177">
          <cell r="Z177">
            <v>0</v>
          </cell>
          <cell r="AB177">
            <v>0</v>
          </cell>
        </row>
        <row r="178">
          <cell r="Z178">
            <v>0</v>
          </cell>
          <cell r="AB178">
            <v>0</v>
          </cell>
        </row>
        <row r="179">
          <cell r="Z179">
            <v>0</v>
          </cell>
          <cell r="AB179">
            <v>0</v>
          </cell>
        </row>
        <row r="180">
          <cell r="Z180">
            <v>0</v>
          </cell>
          <cell r="AB180">
            <v>0</v>
          </cell>
        </row>
        <row r="181">
          <cell r="Z181">
            <v>0</v>
          </cell>
          <cell r="AB181">
            <v>0</v>
          </cell>
        </row>
        <row r="182">
          <cell r="Z182">
            <v>0</v>
          </cell>
          <cell r="AB182">
            <v>0</v>
          </cell>
        </row>
        <row r="183">
          <cell r="Z183">
            <v>0</v>
          </cell>
          <cell r="AB183">
            <v>0</v>
          </cell>
        </row>
        <row r="184">
          <cell r="Z184">
            <v>0</v>
          </cell>
          <cell r="AB184">
            <v>0</v>
          </cell>
        </row>
        <row r="186">
          <cell r="Z186">
            <v>0</v>
          </cell>
          <cell r="AB186">
            <v>0</v>
          </cell>
        </row>
        <row r="189">
          <cell r="Z189">
            <v>2160</v>
          </cell>
          <cell r="AB189">
            <v>2700</v>
          </cell>
        </row>
        <row r="193">
          <cell r="Z193">
            <v>16216</v>
          </cell>
          <cell r="AB193">
            <v>20270</v>
          </cell>
        </row>
        <row r="195">
          <cell r="Z195">
            <v>0</v>
          </cell>
          <cell r="AB195">
            <v>0</v>
          </cell>
        </row>
        <row r="197">
          <cell r="Z197">
            <v>6707</v>
          </cell>
          <cell r="AB197">
            <v>6707</v>
          </cell>
        </row>
        <row r="199">
          <cell r="Z199">
            <v>5100</v>
          </cell>
          <cell r="AB199">
            <v>2800</v>
          </cell>
        </row>
        <row r="201">
          <cell r="Z201">
            <v>800</v>
          </cell>
          <cell r="AB201">
            <v>1000</v>
          </cell>
        </row>
        <row r="202">
          <cell r="Z202">
            <v>21125</v>
          </cell>
          <cell r="AB202">
            <v>25520</v>
          </cell>
        </row>
        <row r="203">
          <cell r="Z203">
            <v>263250</v>
          </cell>
          <cell r="AB203">
            <v>329063</v>
          </cell>
        </row>
        <row r="206">
          <cell r="Z206">
            <v>2000</v>
          </cell>
          <cell r="AB206">
            <v>2500</v>
          </cell>
        </row>
        <row r="207">
          <cell r="Z207">
            <v>0</v>
          </cell>
          <cell r="AB207">
            <v>0</v>
          </cell>
        </row>
        <row r="208">
          <cell r="Z208">
            <v>12070</v>
          </cell>
          <cell r="AB208">
            <v>15088</v>
          </cell>
        </row>
        <row r="209">
          <cell r="Z209">
            <v>3222</v>
          </cell>
          <cell r="AB209">
            <v>4028</v>
          </cell>
        </row>
        <row r="210">
          <cell r="Z210">
            <v>3500</v>
          </cell>
          <cell r="AB210">
            <v>4375</v>
          </cell>
        </row>
        <row r="211">
          <cell r="Z211">
            <v>0</v>
          </cell>
          <cell r="AB211">
            <v>0</v>
          </cell>
        </row>
        <row r="212">
          <cell r="Z212">
            <v>0</v>
          </cell>
          <cell r="AB212">
            <v>0</v>
          </cell>
        </row>
        <row r="213">
          <cell r="Z213">
            <v>0</v>
          </cell>
          <cell r="AB213">
            <v>0</v>
          </cell>
        </row>
        <row r="214">
          <cell r="Z214">
            <v>0</v>
          </cell>
          <cell r="AB214">
            <v>0</v>
          </cell>
        </row>
        <row r="215">
          <cell r="Z215">
            <v>19800</v>
          </cell>
          <cell r="AB215">
            <v>19800</v>
          </cell>
        </row>
        <row r="216">
          <cell r="Z216">
            <v>0</v>
          </cell>
          <cell r="AB216">
            <v>0</v>
          </cell>
        </row>
        <row r="217">
          <cell r="Z217">
            <v>19000</v>
          </cell>
          <cell r="AB217">
            <v>19000</v>
          </cell>
        </row>
        <row r="218">
          <cell r="Z218">
            <v>14085</v>
          </cell>
          <cell r="AB218">
            <v>16883</v>
          </cell>
        </row>
        <row r="219">
          <cell r="Z219">
            <v>0</v>
          </cell>
          <cell r="AB219">
            <v>0</v>
          </cell>
        </row>
        <row r="220">
          <cell r="Z220">
            <v>0</v>
          </cell>
          <cell r="AB220">
            <v>0</v>
          </cell>
        </row>
        <row r="221">
          <cell r="Z221">
            <v>0</v>
          </cell>
          <cell r="AB221">
            <v>0</v>
          </cell>
        </row>
        <row r="222">
          <cell r="Z222">
            <v>0</v>
          </cell>
          <cell r="AB222">
            <v>0</v>
          </cell>
        </row>
        <row r="223">
          <cell r="Z223">
            <v>0</v>
          </cell>
          <cell r="AB223">
            <v>0</v>
          </cell>
        </row>
        <row r="224">
          <cell r="Z224">
            <v>0</v>
          </cell>
          <cell r="AB224">
            <v>0</v>
          </cell>
        </row>
        <row r="225">
          <cell r="Z225">
            <v>0</v>
          </cell>
          <cell r="AB225">
            <v>0</v>
          </cell>
        </row>
        <row r="226">
          <cell r="Z226">
            <v>0</v>
          </cell>
          <cell r="AB226">
            <v>0</v>
          </cell>
        </row>
        <row r="227">
          <cell r="Z227">
            <v>0</v>
          </cell>
          <cell r="AB227">
            <v>0</v>
          </cell>
        </row>
        <row r="228">
          <cell r="Z228">
            <v>0</v>
          </cell>
          <cell r="AB228">
            <v>0</v>
          </cell>
        </row>
        <row r="229">
          <cell r="Z229">
            <v>0</v>
          </cell>
          <cell r="AB229">
            <v>0</v>
          </cell>
        </row>
        <row r="230">
          <cell r="Z230">
            <v>0</v>
          </cell>
          <cell r="AB230">
            <v>0</v>
          </cell>
        </row>
        <row r="232">
          <cell r="Z232">
            <v>2864</v>
          </cell>
          <cell r="AB232">
            <v>3580</v>
          </cell>
        </row>
        <row r="233">
          <cell r="Z233">
            <v>4600</v>
          </cell>
          <cell r="AB233">
            <v>5750</v>
          </cell>
        </row>
        <row r="234">
          <cell r="Z234">
            <v>4538</v>
          </cell>
          <cell r="AB234">
            <v>5675</v>
          </cell>
        </row>
        <row r="235">
          <cell r="Z235">
            <v>5840</v>
          </cell>
          <cell r="AB235">
            <v>7300</v>
          </cell>
        </row>
        <row r="236">
          <cell r="Z236">
            <v>1988</v>
          </cell>
          <cell r="AB236">
            <v>2485</v>
          </cell>
        </row>
        <row r="237">
          <cell r="Z237">
            <v>9600</v>
          </cell>
          <cell r="AB237">
            <v>12000</v>
          </cell>
        </row>
        <row r="238">
          <cell r="Z238">
            <v>1200</v>
          </cell>
          <cell r="AB238">
            <v>1500</v>
          </cell>
        </row>
        <row r="239">
          <cell r="Z239">
            <v>0</v>
          </cell>
          <cell r="AB239">
            <v>0</v>
          </cell>
        </row>
        <row r="240">
          <cell r="Z240">
            <v>0</v>
          </cell>
          <cell r="AB240">
            <v>0</v>
          </cell>
        </row>
        <row r="241">
          <cell r="Z241">
            <v>0</v>
          </cell>
          <cell r="AB241">
            <v>0</v>
          </cell>
        </row>
        <row r="242">
          <cell r="Z242">
            <v>0</v>
          </cell>
          <cell r="AB242">
            <v>0</v>
          </cell>
        </row>
        <row r="243">
          <cell r="Z243">
            <v>0</v>
          </cell>
          <cell r="AB243">
            <v>0</v>
          </cell>
        </row>
        <row r="244">
          <cell r="Z244">
            <v>0</v>
          </cell>
          <cell r="AB244">
            <v>0</v>
          </cell>
        </row>
        <row r="245">
          <cell r="Z245">
            <v>0</v>
          </cell>
          <cell r="AB245">
            <v>0</v>
          </cell>
        </row>
        <row r="246">
          <cell r="Z246">
            <v>0</v>
          </cell>
          <cell r="AB246">
            <v>0</v>
          </cell>
        </row>
        <row r="247">
          <cell r="Z247">
            <v>0</v>
          </cell>
          <cell r="AB247">
            <v>0</v>
          </cell>
        </row>
        <row r="248">
          <cell r="Z248">
            <v>0</v>
          </cell>
          <cell r="AB248">
            <v>0</v>
          </cell>
        </row>
        <row r="249">
          <cell r="Z249">
            <v>0</v>
          </cell>
          <cell r="AB249">
            <v>0</v>
          </cell>
        </row>
        <row r="250">
          <cell r="Z250">
            <v>0</v>
          </cell>
          <cell r="AB250">
            <v>0</v>
          </cell>
        </row>
        <row r="251">
          <cell r="Z251">
            <v>0</v>
          </cell>
          <cell r="AB251">
            <v>0</v>
          </cell>
        </row>
        <row r="253">
          <cell r="Z253">
            <v>0</v>
          </cell>
          <cell r="AB253">
            <v>0</v>
          </cell>
        </row>
        <row r="255">
          <cell r="Z255">
            <v>0</v>
          </cell>
          <cell r="AB255">
            <v>0</v>
          </cell>
        </row>
        <row r="258">
          <cell r="Z258">
            <v>0</v>
          </cell>
          <cell r="AB258">
            <v>0</v>
          </cell>
        </row>
        <row r="260">
          <cell r="Z260">
            <v>1280</v>
          </cell>
          <cell r="AB260">
            <v>1600</v>
          </cell>
        </row>
        <row r="262">
          <cell r="Z262">
            <v>0</v>
          </cell>
          <cell r="AB262">
            <v>0</v>
          </cell>
        </row>
        <row r="264">
          <cell r="Z264">
            <v>0</v>
          </cell>
          <cell r="AB264">
            <v>0</v>
          </cell>
        </row>
        <row r="266">
          <cell r="Z266">
            <v>0</v>
          </cell>
          <cell r="AB266">
            <v>0</v>
          </cell>
        </row>
        <row r="269">
          <cell r="Z269">
            <v>15037</v>
          </cell>
          <cell r="AB269">
            <v>16992</v>
          </cell>
        </row>
        <row r="271">
          <cell r="Z271">
            <v>100050</v>
          </cell>
          <cell r="AB271">
            <v>113100</v>
          </cell>
        </row>
        <row r="273">
          <cell r="Z273">
            <v>2800</v>
          </cell>
          <cell r="AB273">
            <v>3500</v>
          </cell>
        </row>
        <row r="275">
          <cell r="Z275">
            <v>11680</v>
          </cell>
          <cell r="AB275">
            <v>14600</v>
          </cell>
        </row>
        <row r="279">
          <cell r="Z279">
            <v>16237</v>
          </cell>
          <cell r="AB279">
            <v>18348</v>
          </cell>
        </row>
        <row r="282">
          <cell r="Z282">
            <v>0</v>
          </cell>
          <cell r="AB282">
            <v>0</v>
          </cell>
        </row>
        <row r="283">
          <cell r="Z283">
            <v>0</v>
          </cell>
          <cell r="AB283">
            <v>0</v>
          </cell>
        </row>
        <row r="284">
          <cell r="Z284">
            <v>71838</v>
          </cell>
          <cell r="AB284">
            <v>71838</v>
          </cell>
        </row>
        <row r="285">
          <cell r="Z285">
            <v>71838</v>
          </cell>
          <cell r="AB285">
            <v>71838</v>
          </cell>
        </row>
        <row r="287">
          <cell r="Z287">
            <v>0</v>
          </cell>
          <cell r="AB287">
            <v>0</v>
          </cell>
        </row>
        <row r="289">
          <cell r="Z289">
            <v>4565</v>
          </cell>
          <cell r="AB289">
            <v>5707</v>
          </cell>
        </row>
        <row r="291">
          <cell r="Z291">
            <v>0</v>
          </cell>
          <cell r="AB291">
            <v>0</v>
          </cell>
        </row>
        <row r="293">
          <cell r="Z293">
            <v>0</v>
          </cell>
          <cell r="AB293">
            <v>0</v>
          </cell>
        </row>
        <row r="296">
          <cell r="Z296">
            <v>15500</v>
          </cell>
          <cell r="AB296">
            <v>15500</v>
          </cell>
        </row>
        <row r="297">
          <cell r="Z297">
            <v>0</v>
          </cell>
          <cell r="AB297">
            <v>0</v>
          </cell>
        </row>
        <row r="298">
          <cell r="Z298">
            <v>0</v>
          </cell>
          <cell r="AB298">
            <v>0</v>
          </cell>
        </row>
        <row r="300">
          <cell r="Z300">
            <v>3200</v>
          </cell>
          <cell r="AB300">
            <v>4000</v>
          </cell>
        </row>
        <row r="302">
          <cell r="Z302">
            <v>0</v>
          </cell>
          <cell r="AB302">
            <v>0</v>
          </cell>
        </row>
        <row r="309">
          <cell r="Z309">
            <v>0</v>
          </cell>
          <cell r="AB309">
            <v>0</v>
          </cell>
        </row>
        <row r="311">
          <cell r="Z311">
            <v>0</v>
          </cell>
          <cell r="AB311">
            <v>0</v>
          </cell>
        </row>
        <row r="313">
          <cell r="Z313">
            <v>0</v>
          </cell>
          <cell r="AB313">
            <v>0</v>
          </cell>
        </row>
        <row r="315">
          <cell r="Z315">
            <v>0</v>
          </cell>
          <cell r="AB315">
            <v>0</v>
          </cell>
        </row>
        <row r="317">
          <cell r="Z317">
            <v>0</v>
          </cell>
          <cell r="AB317">
            <v>0</v>
          </cell>
        </row>
        <row r="319">
          <cell r="Z319">
            <v>0</v>
          </cell>
          <cell r="AB319">
            <v>0</v>
          </cell>
        </row>
        <row r="321">
          <cell r="Z321">
            <v>5544</v>
          </cell>
          <cell r="AB321">
            <v>6930</v>
          </cell>
        </row>
        <row r="322">
          <cell r="Z322">
            <v>0</v>
          </cell>
          <cell r="AB322">
            <v>0</v>
          </cell>
        </row>
        <row r="323">
          <cell r="Z323">
            <v>0</v>
          </cell>
          <cell r="AB323">
            <v>0</v>
          </cell>
        </row>
        <row r="324">
          <cell r="Z324">
            <v>0</v>
          </cell>
          <cell r="AB324">
            <v>0</v>
          </cell>
        </row>
        <row r="325">
          <cell r="Z325">
            <v>0</v>
          </cell>
          <cell r="AB325">
            <v>0</v>
          </cell>
        </row>
        <row r="328">
          <cell r="Z328">
            <v>0</v>
          </cell>
          <cell r="AB328">
            <v>0</v>
          </cell>
        </row>
        <row r="330">
          <cell r="Z330">
            <v>0</v>
          </cell>
          <cell r="AB330">
            <v>0</v>
          </cell>
        </row>
        <row r="332">
          <cell r="Z332">
            <v>8774</v>
          </cell>
          <cell r="AB332">
            <v>10968</v>
          </cell>
        </row>
        <row r="335">
          <cell r="Z335">
            <v>2000</v>
          </cell>
          <cell r="AB335">
            <v>2000</v>
          </cell>
        </row>
        <row r="337">
          <cell r="Z337">
            <v>0</v>
          </cell>
          <cell r="AB337">
            <v>0</v>
          </cell>
        </row>
        <row r="339">
          <cell r="Z339">
            <v>0</v>
          </cell>
          <cell r="AB339">
            <v>0</v>
          </cell>
        </row>
        <row r="341">
          <cell r="Z341">
            <v>0</v>
          </cell>
          <cell r="AB341">
            <v>0</v>
          </cell>
        </row>
        <row r="343">
          <cell r="Z343">
            <v>800</v>
          </cell>
          <cell r="AB343">
            <v>1000</v>
          </cell>
        </row>
        <row r="345">
          <cell r="Z345">
            <v>2959</v>
          </cell>
          <cell r="AB345">
            <v>3699</v>
          </cell>
        </row>
        <row r="346">
          <cell r="Z346">
            <v>0</v>
          </cell>
          <cell r="AB346">
            <v>0</v>
          </cell>
        </row>
        <row r="347">
          <cell r="Z347">
            <v>0</v>
          </cell>
          <cell r="AB347">
            <v>0</v>
          </cell>
        </row>
        <row r="349">
          <cell r="Z349">
            <v>2400</v>
          </cell>
          <cell r="AB349">
            <v>3000</v>
          </cell>
        </row>
        <row r="350">
          <cell r="Z350">
            <v>122400</v>
          </cell>
          <cell r="AB350">
            <v>154206</v>
          </cell>
        </row>
        <row r="351">
          <cell r="Z351">
            <v>4800</v>
          </cell>
          <cell r="AB351">
            <v>6000</v>
          </cell>
        </row>
        <row r="352">
          <cell r="Z352">
            <v>0</v>
          </cell>
          <cell r="AB352">
            <v>0</v>
          </cell>
        </row>
        <row r="353">
          <cell r="Z353">
            <v>0</v>
          </cell>
          <cell r="AB353">
            <v>0</v>
          </cell>
        </row>
        <row r="354">
          <cell r="Z354">
            <v>0</v>
          </cell>
          <cell r="AB354">
            <v>0</v>
          </cell>
        </row>
        <row r="355">
          <cell r="Z355">
            <v>0</v>
          </cell>
          <cell r="AB355">
            <v>0</v>
          </cell>
        </row>
        <row r="356">
          <cell r="Z356">
            <v>0</v>
          </cell>
          <cell r="AB356">
            <v>0</v>
          </cell>
        </row>
        <row r="357">
          <cell r="Z357">
            <v>0</v>
          </cell>
          <cell r="AB357">
            <v>0</v>
          </cell>
        </row>
        <row r="358">
          <cell r="Z358">
            <v>0</v>
          </cell>
          <cell r="AB358">
            <v>0</v>
          </cell>
        </row>
        <row r="368">
          <cell r="Z368">
            <v>0</v>
          </cell>
          <cell r="AB368">
            <v>0</v>
          </cell>
        </row>
        <row r="370">
          <cell r="Z370">
            <v>0</v>
          </cell>
          <cell r="AB370">
            <v>0</v>
          </cell>
        </row>
        <row r="372">
          <cell r="Z372">
            <v>0</v>
          </cell>
          <cell r="AB372">
            <v>0</v>
          </cell>
        </row>
        <row r="374">
          <cell r="Z374">
            <v>0</v>
          </cell>
          <cell r="AB374">
            <v>0</v>
          </cell>
        </row>
        <row r="377">
          <cell r="Z377">
            <v>0</v>
          </cell>
          <cell r="AB377">
            <v>0</v>
          </cell>
        </row>
        <row r="379">
          <cell r="Z379">
            <v>7610</v>
          </cell>
          <cell r="AB379">
            <v>9512</v>
          </cell>
        </row>
        <row r="382">
          <cell r="Z382">
            <v>4400</v>
          </cell>
          <cell r="AB382">
            <v>5500</v>
          </cell>
        </row>
        <row r="383">
          <cell r="Z383">
            <v>0</v>
          </cell>
          <cell r="AB383">
            <v>0</v>
          </cell>
        </row>
        <row r="386">
          <cell r="Z386">
            <v>400</v>
          </cell>
          <cell r="AB386">
            <v>400</v>
          </cell>
        </row>
        <row r="388">
          <cell r="Z388">
            <v>0</v>
          </cell>
          <cell r="AB388">
            <v>0</v>
          </cell>
        </row>
        <row r="390">
          <cell r="Z390">
            <v>0</v>
          </cell>
          <cell r="AB390">
            <v>0</v>
          </cell>
        </row>
        <row r="404">
          <cell r="Z404">
            <v>0</v>
          </cell>
          <cell r="AB404">
            <v>0</v>
          </cell>
        </row>
        <row r="407">
          <cell r="Z407">
            <v>1200</v>
          </cell>
          <cell r="AB407">
            <v>1500</v>
          </cell>
        </row>
        <row r="409">
          <cell r="Z409">
            <v>0</v>
          </cell>
          <cell r="AB409">
            <v>0</v>
          </cell>
        </row>
        <row r="410">
          <cell r="Z410">
            <v>12645</v>
          </cell>
          <cell r="AB410">
            <v>15645</v>
          </cell>
        </row>
        <row r="411">
          <cell r="Z411">
            <v>5040</v>
          </cell>
          <cell r="AB411">
            <v>6300</v>
          </cell>
        </row>
        <row r="412">
          <cell r="Z412">
            <v>1232</v>
          </cell>
          <cell r="AB412">
            <v>1540</v>
          </cell>
        </row>
        <row r="413">
          <cell r="Z413">
            <v>1600</v>
          </cell>
          <cell r="AB413">
            <v>2000</v>
          </cell>
        </row>
        <row r="414">
          <cell r="Z414">
            <v>0</v>
          </cell>
          <cell r="AB414">
            <v>0</v>
          </cell>
        </row>
        <row r="415">
          <cell r="Z415">
            <v>360</v>
          </cell>
          <cell r="AB415">
            <v>450</v>
          </cell>
        </row>
        <row r="416">
          <cell r="Z416">
            <v>0</v>
          </cell>
          <cell r="AB416">
            <v>0</v>
          </cell>
        </row>
        <row r="417">
          <cell r="Z417">
            <v>0</v>
          </cell>
          <cell r="AB417">
            <v>0</v>
          </cell>
        </row>
        <row r="418">
          <cell r="Z418">
            <v>0</v>
          </cell>
          <cell r="AB418">
            <v>0</v>
          </cell>
        </row>
        <row r="419">
          <cell r="Z419">
            <v>0</v>
          </cell>
          <cell r="AB419">
            <v>0</v>
          </cell>
        </row>
        <row r="420">
          <cell r="Z420">
            <v>0</v>
          </cell>
          <cell r="AB420">
            <v>0</v>
          </cell>
        </row>
        <row r="421">
          <cell r="Z421">
            <v>0</v>
          </cell>
          <cell r="AB421">
            <v>0</v>
          </cell>
        </row>
        <row r="422">
          <cell r="Z422">
            <v>0</v>
          </cell>
          <cell r="AB422">
            <v>0</v>
          </cell>
        </row>
        <row r="423">
          <cell r="Z423">
            <v>0</v>
          </cell>
          <cell r="AB423">
            <v>0</v>
          </cell>
        </row>
        <row r="447">
          <cell r="Z447">
            <v>0</v>
          </cell>
          <cell r="AB447">
            <v>0</v>
          </cell>
        </row>
        <row r="451">
          <cell r="Z451">
            <v>95238</v>
          </cell>
          <cell r="AB451">
            <v>100000</v>
          </cell>
        </row>
        <row r="457">
          <cell r="Z457">
            <v>14596</v>
          </cell>
          <cell r="AB457">
            <v>18245</v>
          </cell>
        </row>
        <row r="459">
          <cell r="Z459">
            <v>18079</v>
          </cell>
          <cell r="AB459">
            <v>22599</v>
          </cell>
        </row>
        <row r="461">
          <cell r="Z461">
            <v>0</v>
          </cell>
          <cell r="AB461">
            <v>0</v>
          </cell>
        </row>
        <row r="464">
          <cell r="Z464">
            <v>0</v>
          </cell>
          <cell r="AB464">
            <v>0</v>
          </cell>
        </row>
        <row r="466">
          <cell r="Z466">
            <v>0</v>
          </cell>
          <cell r="AB466">
            <v>0</v>
          </cell>
        </row>
        <row r="468">
          <cell r="Z468">
            <v>0</v>
          </cell>
          <cell r="AB468">
            <v>0</v>
          </cell>
        </row>
        <row r="470">
          <cell r="Z470">
            <v>0</v>
          </cell>
          <cell r="AB470">
            <v>0</v>
          </cell>
        </row>
        <row r="473">
          <cell r="Z473">
            <v>4800</v>
          </cell>
          <cell r="AB473">
            <v>6000</v>
          </cell>
        </row>
        <row r="475">
          <cell r="Z475">
            <v>0</v>
          </cell>
          <cell r="AB475">
            <v>0</v>
          </cell>
        </row>
        <row r="477">
          <cell r="Z477">
            <v>0</v>
          </cell>
          <cell r="AB477">
            <v>0</v>
          </cell>
        </row>
        <row r="479">
          <cell r="Z479">
            <v>0</v>
          </cell>
          <cell r="AB479">
            <v>0</v>
          </cell>
        </row>
        <row r="481">
          <cell r="Z481">
            <v>0</v>
          </cell>
          <cell r="AB481">
            <v>0</v>
          </cell>
        </row>
        <row r="484">
          <cell r="Z484">
            <v>0</v>
          </cell>
          <cell r="AB484">
            <v>0</v>
          </cell>
        </row>
        <row r="486">
          <cell r="Z486">
            <v>0</v>
          </cell>
          <cell r="AB486">
            <v>0</v>
          </cell>
        </row>
        <row r="489">
          <cell r="Z489">
            <v>0</v>
          </cell>
          <cell r="AB489">
            <v>0</v>
          </cell>
        </row>
        <row r="491">
          <cell r="Z491">
            <v>0</v>
          </cell>
          <cell r="AB491">
            <v>0</v>
          </cell>
        </row>
        <row r="493">
          <cell r="Z493">
            <v>0</v>
          </cell>
          <cell r="AB493">
            <v>0</v>
          </cell>
        </row>
        <row r="495">
          <cell r="Z495">
            <v>0</v>
          </cell>
          <cell r="AB495">
            <v>0</v>
          </cell>
        </row>
        <row r="498">
          <cell r="Z498">
            <v>18480</v>
          </cell>
          <cell r="AB498">
            <v>23100</v>
          </cell>
        </row>
        <row r="499">
          <cell r="Z499">
            <v>0</v>
          </cell>
          <cell r="AB499">
            <v>0</v>
          </cell>
        </row>
        <row r="500">
          <cell r="Z500">
            <v>0</v>
          </cell>
          <cell r="AB500">
            <v>0</v>
          </cell>
        </row>
        <row r="502">
          <cell r="Z502">
            <v>16373</v>
          </cell>
          <cell r="AB502">
            <v>20467</v>
          </cell>
        </row>
        <row r="503">
          <cell r="Z503">
            <v>0</v>
          </cell>
          <cell r="AB503">
            <v>0</v>
          </cell>
        </row>
        <row r="504">
          <cell r="Z504">
            <v>0</v>
          </cell>
          <cell r="AB504">
            <v>0</v>
          </cell>
        </row>
        <row r="507">
          <cell r="Z507">
            <v>0</v>
          </cell>
          <cell r="AB507">
            <v>0</v>
          </cell>
        </row>
        <row r="508">
          <cell r="Z508">
            <v>0</v>
          </cell>
          <cell r="AB508">
            <v>0</v>
          </cell>
        </row>
        <row r="509">
          <cell r="Z509">
            <v>0</v>
          </cell>
          <cell r="AB509">
            <v>0</v>
          </cell>
        </row>
        <row r="510">
          <cell r="Z510">
            <v>0</v>
          </cell>
          <cell r="AB510">
            <v>0</v>
          </cell>
        </row>
        <row r="511">
          <cell r="Z511">
            <v>0</v>
          </cell>
          <cell r="AB511">
            <v>0</v>
          </cell>
        </row>
        <row r="512">
          <cell r="Z512">
            <v>0</v>
          </cell>
          <cell r="AB512">
            <v>0</v>
          </cell>
        </row>
        <row r="513">
          <cell r="Z513">
            <v>0</v>
          </cell>
          <cell r="AB513">
            <v>0</v>
          </cell>
        </row>
        <row r="514">
          <cell r="Z514">
            <v>0</v>
          </cell>
          <cell r="AB514">
            <v>0</v>
          </cell>
        </row>
        <row r="515">
          <cell r="Z515">
            <v>0</v>
          </cell>
          <cell r="AB515">
            <v>0</v>
          </cell>
        </row>
        <row r="516">
          <cell r="Z516">
            <v>0</v>
          </cell>
          <cell r="AB516">
            <v>0</v>
          </cell>
        </row>
        <row r="518">
          <cell r="Z518">
            <v>0</v>
          </cell>
          <cell r="AB518">
            <v>0</v>
          </cell>
        </row>
        <row r="519">
          <cell r="Z519">
            <v>0</v>
          </cell>
          <cell r="AB519">
            <v>0</v>
          </cell>
        </row>
        <row r="520">
          <cell r="Z520">
            <v>0</v>
          </cell>
          <cell r="AB520">
            <v>0</v>
          </cell>
        </row>
        <row r="521">
          <cell r="Z521">
            <v>0</v>
          </cell>
          <cell r="AB521">
            <v>0</v>
          </cell>
        </row>
        <row r="522">
          <cell r="Z522">
            <v>0</v>
          </cell>
          <cell r="AB522">
            <v>0</v>
          </cell>
        </row>
        <row r="523">
          <cell r="Z523">
            <v>0</v>
          </cell>
          <cell r="AB523">
            <v>0</v>
          </cell>
        </row>
        <row r="524">
          <cell r="Z524">
            <v>0</v>
          </cell>
          <cell r="AB524">
            <v>0</v>
          </cell>
        </row>
        <row r="525">
          <cell r="Z525">
            <v>0</v>
          </cell>
          <cell r="AB525">
            <v>0</v>
          </cell>
        </row>
        <row r="526">
          <cell r="Z526">
            <v>0</v>
          </cell>
          <cell r="AB526">
            <v>0</v>
          </cell>
        </row>
        <row r="527">
          <cell r="Z527">
            <v>0</v>
          </cell>
          <cell r="AB527">
            <v>0</v>
          </cell>
        </row>
        <row r="531">
          <cell r="Z531">
            <v>0</v>
          </cell>
          <cell r="AB531">
            <v>0</v>
          </cell>
        </row>
        <row r="533">
          <cell r="Z533">
            <v>0</v>
          </cell>
          <cell r="AB533">
            <v>0</v>
          </cell>
        </row>
        <row r="535">
          <cell r="Z535">
            <v>0</v>
          </cell>
          <cell r="AB535">
            <v>0</v>
          </cell>
        </row>
        <row r="537">
          <cell r="Z537">
            <v>0</v>
          </cell>
          <cell r="AB537">
            <v>0</v>
          </cell>
        </row>
        <row r="539">
          <cell r="Z539">
            <v>0</v>
          </cell>
          <cell r="AB539">
            <v>0</v>
          </cell>
        </row>
        <row r="543">
          <cell r="Z543">
            <v>190</v>
          </cell>
          <cell r="AB543">
            <v>204</v>
          </cell>
        </row>
        <row r="544">
          <cell r="Z544">
            <v>190475</v>
          </cell>
          <cell r="AB544">
            <v>200000</v>
          </cell>
        </row>
        <row r="548">
          <cell r="Z548">
            <v>976</v>
          </cell>
          <cell r="AB548">
            <v>1220</v>
          </cell>
        </row>
        <row r="551">
          <cell r="Z551">
            <v>0</v>
          </cell>
          <cell r="AB551">
            <v>0</v>
          </cell>
        </row>
        <row r="556">
          <cell r="Z556">
            <v>0</v>
          </cell>
          <cell r="AB556">
            <v>0</v>
          </cell>
        </row>
        <row r="560">
          <cell r="Z560">
            <v>0</v>
          </cell>
          <cell r="AB560">
            <v>0</v>
          </cell>
        </row>
        <row r="564">
          <cell r="Z564">
            <v>0</v>
          </cell>
          <cell r="AB564">
            <v>0</v>
          </cell>
        </row>
        <row r="568">
          <cell r="Z568">
            <v>0</v>
          </cell>
          <cell r="AB568">
            <v>0</v>
          </cell>
        </row>
      </sheetData>
      <sheetData sheetId="2">
        <row r="7">
          <cell r="G7">
            <v>1150000</v>
          </cell>
        </row>
      </sheetData>
      <sheetData sheetId="3">
        <row r="7">
          <cell r="G7">
            <v>0</v>
          </cell>
        </row>
      </sheetData>
      <sheetData sheetId="4">
        <row r="7">
          <cell r="G7">
            <v>0</v>
          </cell>
        </row>
      </sheetData>
      <sheetData sheetId="5">
        <row r="7">
          <cell r="G7">
            <v>194373</v>
          </cell>
        </row>
      </sheetData>
      <sheetData sheetId="6">
        <row r="7">
          <cell r="G7">
            <v>19000</v>
          </cell>
        </row>
      </sheetData>
      <sheetData sheetId="7">
        <row r="7">
          <cell r="G7">
            <v>27435</v>
          </cell>
        </row>
      </sheetData>
      <sheetData sheetId="8">
        <row r="7">
          <cell r="G7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51"/>
  <sheetViews>
    <sheetView zoomScaleNormal="100" workbookViewId="0">
      <pane ySplit="7" topLeftCell="A20" activePane="bottomLeft" state="frozen"/>
      <selection pane="bottomLeft" activeCell="D26" sqref="D26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349</v>
      </c>
      <c r="H5" s="11" t="s">
        <v>3</v>
      </c>
      <c r="I5" s="12" t="s">
        <v>4</v>
      </c>
    </row>
    <row r="6" spans="2:18" ht="13.5" thickBot="1"/>
    <row r="7" spans="2:18" ht="68.25" customHeight="1" thickBot="1"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5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6" t="s">
        <v>16</v>
      </c>
      <c r="N7" s="17"/>
      <c r="O7" s="17"/>
      <c r="P7" s="17"/>
    </row>
    <row r="8" spans="2:18" s="27" customFormat="1" ht="39" customHeight="1">
      <c r="B8" s="18">
        <v>1</v>
      </c>
      <c r="C8" s="19" t="s">
        <v>17</v>
      </c>
      <c r="D8" s="20" t="s">
        <v>18</v>
      </c>
      <c r="E8" s="19" t="s">
        <v>19</v>
      </c>
      <c r="F8" s="21">
        <v>3370</v>
      </c>
      <c r="G8" s="22">
        <f>F8-(F8*20/100)</f>
        <v>2696</v>
      </c>
      <c r="H8" s="23" t="s">
        <v>20</v>
      </c>
      <c r="I8" s="24" t="s">
        <v>21</v>
      </c>
      <c r="J8" s="24" t="s">
        <v>21</v>
      </c>
      <c r="K8" s="24" t="s">
        <v>21</v>
      </c>
      <c r="L8" s="24" t="s">
        <v>21</v>
      </c>
      <c r="M8" s="25"/>
      <c r="N8" s="26"/>
      <c r="O8" s="26"/>
      <c r="P8" s="26"/>
      <c r="R8" s="28"/>
    </row>
    <row r="9" spans="2:18" ht="39.950000000000003" customHeight="1">
      <c r="B9" s="29">
        <v>2</v>
      </c>
      <c r="C9" s="30" t="s">
        <v>22</v>
      </c>
      <c r="D9" s="31" t="s">
        <v>23</v>
      </c>
      <c r="E9" s="32" t="s">
        <v>24</v>
      </c>
      <c r="F9" s="33">
        <v>8128</v>
      </c>
      <c r="G9" s="34">
        <f>F9-(F9*20/100)</f>
        <v>6502.4</v>
      </c>
      <c r="H9" s="35" t="s">
        <v>20</v>
      </c>
      <c r="I9" s="36" t="s">
        <v>21</v>
      </c>
      <c r="J9" s="36" t="s">
        <v>21</v>
      </c>
      <c r="K9" s="36" t="s">
        <v>21</v>
      </c>
      <c r="L9" s="36" t="s">
        <v>21</v>
      </c>
      <c r="M9" s="37"/>
    </row>
    <row r="10" spans="2:18" ht="39.950000000000003" customHeight="1">
      <c r="B10" s="29">
        <v>3</v>
      </c>
      <c r="C10" s="30" t="s">
        <v>25</v>
      </c>
      <c r="D10" s="38" t="s">
        <v>26</v>
      </c>
      <c r="E10" s="39" t="s">
        <v>27</v>
      </c>
      <c r="F10" s="33">
        <v>5000</v>
      </c>
      <c r="G10" s="40">
        <f>F10-(F10*20/100)</f>
        <v>4000</v>
      </c>
      <c r="H10" s="35" t="s">
        <v>20</v>
      </c>
      <c r="I10" s="36" t="s">
        <v>21</v>
      </c>
      <c r="J10" s="36" t="s">
        <v>21</v>
      </c>
      <c r="K10" s="36" t="s">
        <v>21</v>
      </c>
      <c r="L10" s="36" t="s">
        <v>21</v>
      </c>
      <c r="M10" s="37"/>
    </row>
    <row r="11" spans="2:18" ht="39.950000000000003" customHeight="1">
      <c r="B11" s="29">
        <v>4</v>
      </c>
      <c r="C11" s="30" t="s">
        <v>28</v>
      </c>
      <c r="D11" s="38" t="s">
        <v>29</v>
      </c>
      <c r="E11" s="39" t="s">
        <v>30</v>
      </c>
      <c r="F11" s="33">
        <v>18000</v>
      </c>
      <c r="G11" s="40">
        <f t="shared" ref="G11:G61" si="0">F11-(F11*20/100)</f>
        <v>14400</v>
      </c>
      <c r="H11" s="35" t="s">
        <v>20</v>
      </c>
      <c r="I11" s="36" t="s">
        <v>21</v>
      </c>
      <c r="J11" s="36" t="s">
        <v>21</v>
      </c>
      <c r="K11" s="36" t="s">
        <v>21</v>
      </c>
      <c r="L11" s="36" t="s">
        <v>21</v>
      </c>
      <c r="M11" s="37"/>
    </row>
    <row r="12" spans="2:18" ht="39.950000000000003" customHeight="1">
      <c r="B12" s="29">
        <v>5</v>
      </c>
      <c r="C12" s="30" t="s">
        <v>31</v>
      </c>
      <c r="D12" s="38" t="s">
        <v>32</v>
      </c>
      <c r="E12" s="30" t="s">
        <v>33</v>
      </c>
      <c r="F12" s="33">
        <v>5500</v>
      </c>
      <c r="G12" s="40">
        <f t="shared" si="0"/>
        <v>4400</v>
      </c>
      <c r="H12" s="35" t="s">
        <v>20</v>
      </c>
      <c r="I12" s="36" t="s">
        <v>21</v>
      </c>
      <c r="J12" s="36" t="s">
        <v>21</v>
      </c>
      <c r="K12" s="36" t="s">
        <v>21</v>
      </c>
      <c r="L12" s="36" t="s">
        <v>21</v>
      </c>
      <c r="M12" s="37"/>
    </row>
    <row r="13" spans="2:18" ht="39.950000000000003" customHeight="1">
      <c r="B13" s="29">
        <v>6</v>
      </c>
      <c r="C13" s="30" t="s">
        <v>34</v>
      </c>
      <c r="D13" s="38" t="s">
        <v>35</v>
      </c>
      <c r="E13" s="41" t="s">
        <v>36</v>
      </c>
      <c r="F13" s="33">
        <v>3762</v>
      </c>
      <c r="G13" s="40">
        <f t="shared" si="0"/>
        <v>3009.6</v>
      </c>
      <c r="H13" s="35" t="s">
        <v>20</v>
      </c>
      <c r="I13" s="36" t="s">
        <v>21</v>
      </c>
      <c r="J13" s="36" t="s">
        <v>21</v>
      </c>
      <c r="K13" s="36" t="s">
        <v>21</v>
      </c>
      <c r="L13" s="36" t="s">
        <v>21</v>
      </c>
      <c r="M13" s="37"/>
    </row>
    <row r="14" spans="2:18" ht="39.950000000000003" customHeight="1">
      <c r="B14" s="29">
        <v>7</v>
      </c>
      <c r="C14" s="30" t="s">
        <v>37</v>
      </c>
      <c r="D14" s="38" t="s">
        <v>38</v>
      </c>
      <c r="E14" s="42" t="s">
        <v>39</v>
      </c>
      <c r="F14" s="33">
        <v>12259</v>
      </c>
      <c r="G14" s="40">
        <f t="shared" si="0"/>
        <v>9807.2000000000007</v>
      </c>
      <c r="H14" s="35" t="s">
        <v>20</v>
      </c>
      <c r="I14" s="36" t="s">
        <v>21</v>
      </c>
      <c r="J14" s="36" t="s">
        <v>21</v>
      </c>
      <c r="K14" s="36" t="s">
        <v>21</v>
      </c>
      <c r="L14" s="36" t="s">
        <v>21</v>
      </c>
      <c r="M14" s="37"/>
    </row>
    <row r="15" spans="2:18" ht="39.950000000000003" customHeight="1">
      <c r="B15" s="29">
        <v>8</v>
      </c>
      <c r="C15" s="30" t="s">
        <v>40</v>
      </c>
      <c r="D15" s="38" t="s">
        <v>41</v>
      </c>
      <c r="E15" s="41" t="s">
        <v>42</v>
      </c>
      <c r="F15" s="33">
        <v>21000</v>
      </c>
      <c r="G15" s="40">
        <f t="shared" si="0"/>
        <v>16800</v>
      </c>
      <c r="H15" s="35" t="s">
        <v>20</v>
      </c>
      <c r="I15" s="36" t="s">
        <v>21</v>
      </c>
      <c r="J15" s="36" t="s">
        <v>21</v>
      </c>
      <c r="K15" s="36" t="s">
        <v>21</v>
      </c>
      <c r="L15" s="36" t="s">
        <v>21</v>
      </c>
      <c r="M15" s="37"/>
    </row>
    <row r="16" spans="2:18" ht="39.950000000000003" customHeight="1">
      <c r="B16" s="29">
        <v>9</v>
      </c>
      <c r="C16" s="30" t="s">
        <v>43</v>
      </c>
      <c r="D16" s="43" t="s">
        <v>44</v>
      </c>
      <c r="E16" s="42" t="s">
        <v>45</v>
      </c>
      <c r="F16" s="33">
        <v>4000</v>
      </c>
      <c r="G16" s="40">
        <f t="shared" si="0"/>
        <v>3200</v>
      </c>
      <c r="H16" s="35" t="s">
        <v>20</v>
      </c>
      <c r="I16" s="36" t="s">
        <v>21</v>
      </c>
      <c r="J16" s="36" t="s">
        <v>21</v>
      </c>
      <c r="K16" s="36" t="s">
        <v>21</v>
      </c>
      <c r="L16" s="36" t="s">
        <v>21</v>
      </c>
      <c r="M16" s="37"/>
      <c r="R16" s="44"/>
    </row>
    <row r="17" spans="2:18" ht="39.950000000000003" customHeight="1">
      <c r="B17" s="29">
        <v>10</v>
      </c>
      <c r="C17" s="30" t="s">
        <v>46</v>
      </c>
      <c r="D17" s="45" t="s">
        <v>47</v>
      </c>
      <c r="E17" s="42" t="s">
        <v>48</v>
      </c>
      <c r="F17" s="33">
        <v>1000</v>
      </c>
      <c r="G17" s="40">
        <f t="shared" si="0"/>
        <v>800</v>
      </c>
      <c r="H17" s="35" t="s">
        <v>20</v>
      </c>
      <c r="I17" s="36" t="s">
        <v>21</v>
      </c>
      <c r="J17" s="36" t="s">
        <v>21</v>
      </c>
      <c r="K17" s="36" t="s">
        <v>21</v>
      </c>
      <c r="L17" s="36" t="s">
        <v>21</v>
      </c>
      <c r="M17" s="37"/>
      <c r="R17" s="44"/>
    </row>
    <row r="18" spans="2:18" ht="39.950000000000003" customHeight="1">
      <c r="B18" s="29">
        <v>11</v>
      </c>
      <c r="C18" s="30" t="s">
        <v>49</v>
      </c>
      <c r="D18" s="45" t="s">
        <v>50</v>
      </c>
      <c r="E18" s="42" t="s">
        <v>51</v>
      </c>
      <c r="F18" s="33">
        <v>1000</v>
      </c>
      <c r="G18" s="40">
        <f t="shared" si="0"/>
        <v>800</v>
      </c>
      <c r="H18" s="35" t="s">
        <v>20</v>
      </c>
      <c r="I18" s="36" t="s">
        <v>21</v>
      </c>
      <c r="J18" s="36" t="s">
        <v>21</v>
      </c>
      <c r="K18" s="36" t="s">
        <v>21</v>
      </c>
      <c r="L18" s="36" t="s">
        <v>21</v>
      </c>
      <c r="M18" s="37"/>
      <c r="R18" s="44"/>
    </row>
    <row r="19" spans="2:18" ht="39.950000000000003" customHeight="1">
      <c r="B19" s="29">
        <v>12</v>
      </c>
      <c r="C19" s="30" t="s">
        <v>52</v>
      </c>
      <c r="D19" s="45" t="s">
        <v>53</v>
      </c>
      <c r="E19" s="42" t="s">
        <v>54</v>
      </c>
      <c r="F19" s="33">
        <v>3000</v>
      </c>
      <c r="G19" s="40">
        <f t="shared" si="0"/>
        <v>2400</v>
      </c>
      <c r="H19" s="35" t="s">
        <v>20</v>
      </c>
      <c r="I19" s="36" t="s">
        <v>21</v>
      </c>
      <c r="J19" s="36" t="s">
        <v>21</v>
      </c>
      <c r="K19" s="36" t="s">
        <v>21</v>
      </c>
      <c r="L19" s="36" t="s">
        <v>21</v>
      </c>
      <c r="M19" s="37"/>
      <c r="R19" s="44"/>
    </row>
    <row r="20" spans="2:18" ht="39.950000000000003" customHeight="1">
      <c r="B20" s="29">
        <v>13</v>
      </c>
      <c r="C20" s="30" t="s">
        <v>55</v>
      </c>
      <c r="D20" s="45" t="s">
        <v>56</v>
      </c>
      <c r="E20" s="42" t="s">
        <v>57</v>
      </c>
      <c r="F20" s="33">
        <v>1500</v>
      </c>
      <c r="G20" s="40">
        <f t="shared" si="0"/>
        <v>1200</v>
      </c>
      <c r="H20" s="35" t="s">
        <v>20</v>
      </c>
      <c r="I20" s="36" t="s">
        <v>21</v>
      </c>
      <c r="J20" s="36" t="s">
        <v>21</v>
      </c>
      <c r="K20" s="36" t="s">
        <v>21</v>
      </c>
      <c r="L20" s="36" t="s">
        <v>21</v>
      </c>
      <c r="M20" s="37"/>
      <c r="R20" s="44"/>
    </row>
    <row r="21" spans="2:18" ht="39.950000000000003" customHeight="1">
      <c r="B21" s="29">
        <v>14</v>
      </c>
      <c r="C21" s="30" t="s">
        <v>58</v>
      </c>
      <c r="D21" s="45" t="s">
        <v>59</v>
      </c>
      <c r="E21" s="46" t="s">
        <v>60</v>
      </c>
      <c r="F21" s="33">
        <v>1808</v>
      </c>
      <c r="G21" s="40">
        <f t="shared" si="0"/>
        <v>1446.4</v>
      </c>
      <c r="H21" s="35" t="s">
        <v>20</v>
      </c>
      <c r="I21" s="36" t="s">
        <v>21</v>
      </c>
      <c r="J21" s="36" t="s">
        <v>21</v>
      </c>
      <c r="K21" s="36" t="s">
        <v>21</v>
      </c>
      <c r="L21" s="36" t="s">
        <v>21</v>
      </c>
      <c r="M21" s="37"/>
      <c r="R21" s="44"/>
    </row>
    <row r="22" spans="2:18" ht="39.950000000000003" customHeight="1">
      <c r="B22" s="29">
        <v>15</v>
      </c>
      <c r="C22" s="30" t="s">
        <v>61</v>
      </c>
      <c r="D22" s="45" t="s">
        <v>62</v>
      </c>
      <c r="E22" s="47" t="s">
        <v>63</v>
      </c>
      <c r="F22" s="33">
        <v>1000</v>
      </c>
      <c r="G22" s="40">
        <f t="shared" si="0"/>
        <v>800</v>
      </c>
      <c r="H22" s="35" t="s">
        <v>20</v>
      </c>
      <c r="I22" s="36" t="s">
        <v>21</v>
      </c>
      <c r="J22" s="36" t="s">
        <v>21</v>
      </c>
      <c r="K22" s="36" t="s">
        <v>21</v>
      </c>
      <c r="L22" s="36" t="s">
        <v>21</v>
      </c>
      <c r="M22" s="37"/>
      <c r="R22" s="44"/>
    </row>
    <row r="23" spans="2:18" ht="39.950000000000003" customHeight="1">
      <c r="B23" s="29">
        <v>16</v>
      </c>
      <c r="C23" s="30" t="s">
        <v>64</v>
      </c>
      <c r="D23" s="45" t="s">
        <v>65</v>
      </c>
      <c r="E23" s="48" t="s">
        <v>66</v>
      </c>
      <c r="F23" s="33">
        <v>1500</v>
      </c>
      <c r="G23" s="40">
        <f t="shared" si="0"/>
        <v>1200</v>
      </c>
      <c r="H23" s="35" t="s">
        <v>20</v>
      </c>
      <c r="I23" s="36" t="s">
        <v>21</v>
      </c>
      <c r="J23" s="36" t="s">
        <v>21</v>
      </c>
      <c r="K23" s="36" t="s">
        <v>21</v>
      </c>
      <c r="L23" s="36" t="s">
        <v>21</v>
      </c>
      <c r="M23" s="37"/>
      <c r="R23" s="44"/>
    </row>
    <row r="24" spans="2:18" ht="39.950000000000003" customHeight="1">
      <c r="B24" s="29">
        <v>17</v>
      </c>
      <c r="C24" s="30" t="s">
        <v>67</v>
      </c>
      <c r="D24" s="49" t="s">
        <v>68</v>
      </c>
      <c r="E24" s="50" t="s">
        <v>69</v>
      </c>
      <c r="F24" s="33">
        <v>35698</v>
      </c>
      <c r="G24" s="40">
        <v>30345</v>
      </c>
      <c r="H24" s="51" t="s">
        <v>20</v>
      </c>
      <c r="I24" s="52" t="s">
        <v>21</v>
      </c>
      <c r="J24" s="52" t="s">
        <v>21</v>
      </c>
      <c r="K24" s="52" t="s">
        <v>21</v>
      </c>
      <c r="L24" s="52" t="s">
        <v>21</v>
      </c>
      <c r="M24" s="53"/>
      <c r="R24" s="54"/>
    </row>
    <row r="25" spans="2:18" ht="39.950000000000003" customHeight="1">
      <c r="B25" s="29">
        <v>18</v>
      </c>
      <c r="C25" s="30" t="s">
        <v>70</v>
      </c>
      <c r="D25" s="49" t="s">
        <v>71</v>
      </c>
      <c r="E25" s="50" t="s">
        <v>69</v>
      </c>
      <c r="F25" s="33">
        <v>15500</v>
      </c>
      <c r="G25" s="40">
        <f>F25-(F25*4.7625/100)</f>
        <v>14761.8125</v>
      </c>
      <c r="H25" s="51" t="s">
        <v>20</v>
      </c>
      <c r="I25" s="52" t="s">
        <v>21</v>
      </c>
      <c r="J25" s="52" t="s">
        <v>21</v>
      </c>
      <c r="K25" s="52" t="s">
        <v>21</v>
      </c>
      <c r="L25" s="52" t="s">
        <v>21</v>
      </c>
      <c r="M25" s="55" t="s">
        <v>72</v>
      </c>
    </row>
    <row r="26" spans="2:18" ht="39.950000000000003" customHeight="1">
      <c r="B26" s="29">
        <v>19</v>
      </c>
      <c r="C26" s="30" t="s">
        <v>73</v>
      </c>
      <c r="D26" s="49" t="s">
        <v>74</v>
      </c>
      <c r="E26" s="50" t="s">
        <v>75</v>
      </c>
      <c r="F26" s="33">
        <v>33700</v>
      </c>
      <c r="G26" s="40">
        <v>32015</v>
      </c>
      <c r="H26" s="51" t="s">
        <v>20</v>
      </c>
      <c r="I26" s="52" t="s">
        <v>21</v>
      </c>
      <c r="J26" s="52" t="s">
        <v>21</v>
      </c>
      <c r="K26" s="52" t="s">
        <v>21</v>
      </c>
      <c r="L26" s="52" t="s">
        <v>21</v>
      </c>
      <c r="M26" s="53"/>
    </row>
    <row r="27" spans="2:18" ht="39.950000000000003" customHeight="1">
      <c r="B27" s="29">
        <v>20</v>
      </c>
      <c r="C27" s="30" t="s">
        <v>76</v>
      </c>
      <c r="D27" s="49" t="s">
        <v>77</v>
      </c>
      <c r="E27" s="50" t="s">
        <v>78</v>
      </c>
      <c r="F27" s="33">
        <v>18750</v>
      </c>
      <c r="G27" s="40">
        <f t="shared" si="0"/>
        <v>15000</v>
      </c>
      <c r="H27" s="51" t="s">
        <v>20</v>
      </c>
      <c r="I27" s="52" t="s">
        <v>21</v>
      </c>
      <c r="J27" s="52" t="s">
        <v>21</v>
      </c>
      <c r="K27" s="52" t="s">
        <v>21</v>
      </c>
      <c r="L27" s="52" t="s">
        <v>21</v>
      </c>
      <c r="M27" s="53"/>
      <c r="R27" s="56"/>
    </row>
    <row r="28" spans="2:18" ht="39.950000000000003" customHeight="1">
      <c r="B28" s="29">
        <v>21</v>
      </c>
      <c r="C28" s="30" t="s">
        <v>79</v>
      </c>
      <c r="D28" s="49" t="s">
        <v>80</v>
      </c>
      <c r="E28" s="57" t="s">
        <v>81</v>
      </c>
      <c r="F28" s="33">
        <v>21960</v>
      </c>
      <c r="G28" s="40">
        <f>F28-(F28*11.5044/100)</f>
        <v>19433.633760000001</v>
      </c>
      <c r="H28" s="51" t="s">
        <v>20</v>
      </c>
      <c r="I28" s="52" t="s">
        <v>21</v>
      </c>
      <c r="J28" s="52" t="s">
        <v>21</v>
      </c>
      <c r="K28" s="52" t="s">
        <v>21</v>
      </c>
      <c r="L28" s="52" t="s">
        <v>21</v>
      </c>
      <c r="M28" s="53"/>
    </row>
    <row r="29" spans="2:18" ht="39.950000000000003" customHeight="1">
      <c r="B29" s="29">
        <v>22</v>
      </c>
      <c r="C29" s="30" t="s">
        <v>82</v>
      </c>
      <c r="D29" s="49" t="s">
        <v>83</v>
      </c>
      <c r="E29" s="57" t="s">
        <v>81</v>
      </c>
      <c r="F29" s="33">
        <v>18794</v>
      </c>
      <c r="G29" s="40">
        <f>F29-(F29*11.5044/100)</f>
        <v>16631.863064000001</v>
      </c>
      <c r="H29" s="51" t="s">
        <v>20</v>
      </c>
      <c r="I29" s="52" t="s">
        <v>21</v>
      </c>
      <c r="J29" s="52" t="s">
        <v>21</v>
      </c>
      <c r="K29" s="52" t="s">
        <v>21</v>
      </c>
      <c r="L29" s="52" t="s">
        <v>21</v>
      </c>
      <c r="M29" s="55" t="s">
        <v>72</v>
      </c>
    </row>
    <row r="30" spans="2:18" ht="39.950000000000003" customHeight="1">
      <c r="B30" s="29">
        <v>23</v>
      </c>
      <c r="C30" s="30" t="s">
        <v>84</v>
      </c>
      <c r="D30" s="49" t="s">
        <v>85</v>
      </c>
      <c r="E30" s="50" t="s">
        <v>86</v>
      </c>
      <c r="F30" s="33">
        <v>39700</v>
      </c>
      <c r="G30" s="40">
        <v>32150</v>
      </c>
      <c r="H30" s="51" t="s">
        <v>20</v>
      </c>
      <c r="I30" s="52" t="s">
        <v>21</v>
      </c>
      <c r="J30" s="52" t="s">
        <v>21</v>
      </c>
      <c r="K30" s="52" t="s">
        <v>21</v>
      </c>
      <c r="L30" s="52" t="s">
        <v>21</v>
      </c>
      <c r="M30" s="53"/>
    </row>
    <row r="31" spans="2:18" ht="39.950000000000003" customHeight="1">
      <c r="B31" s="29">
        <v>24</v>
      </c>
      <c r="C31" s="30" t="s">
        <v>87</v>
      </c>
      <c r="D31" s="58" t="s">
        <v>88</v>
      </c>
      <c r="E31" s="57" t="s">
        <v>89</v>
      </c>
      <c r="F31" s="59">
        <v>180000</v>
      </c>
      <c r="G31" s="40">
        <f>F31-(F31*11.5044/100)</f>
        <v>159292.08000000002</v>
      </c>
      <c r="H31" s="35" t="s">
        <v>21</v>
      </c>
      <c r="I31" s="36" t="s">
        <v>21</v>
      </c>
      <c r="J31" s="36" t="s">
        <v>21</v>
      </c>
      <c r="K31" s="36" t="s">
        <v>21</v>
      </c>
      <c r="L31" s="36" t="s">
        <v>21</v>
      </c>
      <c r="M31" s="60" t="s">
        <v>90</v>
      </c>
    </row>
    <row r="32" spans="2:18" ht="39.950000000000003" customHeight="1">
      <c r="B32" s="29">
        <v>25</v>
      </c>
      <c r="C32" s="61" t="s">
        <v>91</v>
      </c>
      <c r="D32" s="38" t="s">
        <v>92</v>
      </c>
      <c r="E32" s="39" t="s">
        <v>93</v>
      </c>
      <c r="F32" s="33">
        <v>500</v>
      </c>
      <c r="G32" s="40">
        <f t="shared" si="0"/>
        <v>400</v>
      </c>
      <c r="H32" s="35" t="s">
        <v>20</v>
      </c>
      <c r="I32" s="36" t="s">
        <v>21</v>
      </c>
      <c r="J32" s="36" t="s">
        <v>21</v>
      </c>
      <c r="K32" s="36" t="s">
        <v>21</v>
      </c>
      <c r="L32" s="36" t="s">
        <v>21</v>
      </c>
      <c r="M32" s="53"/>
    </row>
    <row r="33" spans="2:18" ht="39.950000000000003" customHeight="1">
      <c r="B33" s="29">
        <v>26</v>
      </c>
      <c r="C33" s="61" t="s">
        <v>94</v>
      </c>
      <c r="D33" s="38" t="s">
        <v>95</v>
      </c>
      <c r="E33" s="62" t="s">
        <v>96</v>
      </c>
      <c r="F33" s="33">
        <v>500</v>
      </c>
      <c r="G33" s="40">
        <f t="shared" si="0"/>
        <v>400</v>
      </c>
      <c r="H33" s="35" t="s">
        <v>20</v>
      </c>
      <c r="I33" s="36" t="s">
        <v>21</v>
      </c>
      <c r="J33" s="36" t="s">
        <v>21</v>
      </c>
      <c r="K33" s="36" t="s">
        <v>21</v>
      </c>
      <c r="L33" s="36" t="s">
        <v>21</v>
      </c>
      <c r="M33" s="53"/>
    </row>
    <row r="34" spans="2:18" ht="55.5" customHeight="1">
      <c r="B34" s="29">
        <v>27</v>
      </c>
      <c r="C34" s="61" t="s">
        <v>97</v>
      </c>
      <c r="D34" s="38" t="s">
        <v>98</v>
      </c>
      <c r="E34" s="50" t="s">
        <v>99</v>
      </c>
      <c r="F34" s="33">
        <v>109120</v>
      </c>
      <c r="G34" s="40">
        <f t="shared" si="0"/>
        <v>87296</v>
      </c>
      <c r="H34" s="35" t="s">
        <v>21</v>
      </c>
      <c r="I34" s="36" t="s">
        <v>21</v>
      </c>
      <c r="J34" s="36" t="s">
        <v>21</v>
      </c>
      <c r="K34" s="36" t="s">
        <v>21</v>
      </c>
      <c r="L34" s="36" t="s">
        <v>21</v>
      </c>
      <c r="M34" s="60" t="s">
        <v>100</v>
      </c>
    </row>
    <row r="35" spans="2:18" ht="39.950000000000003" customHeight="1">
      <c r="B35" s="29">
        <v>28</v>
      </c>
      <c r="C35" s="30" t="s">
        <v>101</v>
      </c>
      <c r="D35" s="63" t="s">
        <v>102</v>
      </c>
      <c r="E35" s="64" t="s">
        <v>103</v>
      </c>
      <c r="F35" s="33">
        <v>1000</v>
      </c>
      <c r="G35" s="40">
        <f t="shared" si="0"/>
        <v>800</v>
      </c>
      <c r="H35" s="35" t="s">
        <v>20</v>
      </c>
      <c r="I35" s="36" t="s">
        <v>21</v>
      </c>
      <c r="J35" s="36" t="s">
        <v>21</v>
      </c>
      <c r="K35" s="36" t="s">
        <v>21</v>
      </c>
      <c r="L35" s="36" t="s">
        <v>21</v>
      </c>
      <c r="M35" s="37"/>
      <c r="R35" s="44"/>
    </row>
    <row r="36" spans="2:18" ht="39.950000000000003" customHeight="1">
      <c r="B36" s="29">
        <v>29</v>
      </c>
      <c r="C36" s="30" t="s">
        <v>104</v>
      </c>
      <c r="D36" s="43" t="s">
        <v>105</v>
      </c>
      <c r="E36" s="42" t="s">
        <v>106</v>
      </c>
      <c r="F36" s="33">
        <v>1000</v>
      </c>
      <c r="G36" s="40">
        <f t="shared" si="0"/>
        <v>800</v>
      </c>
      <c r="H36" s="35" t="s">
        <v>20</v>
      </c>
      <c r="I36" s="36" t="s">
        <v>21</v>
      </c>
      <c r="J36" s="36" t="s">
        <v>21</v>
      </c>
      <c r="K36" s="36" t="s">
        <v>21</v>
      </c>
      <c r="L36" s="36" t="s">
        <v>21</v>
      </c>
      <c r="M36" s="37"/>
      <c r="R36" s="44"/>
    </row>
    <row r="37" spans="2:18" ht="39.950000000000003" customHeight="1">
      <c r="B37" s="29">
        <v>30</v>
      </c>
      <c r="C37" s="30" t="s">
        <v>107</v>
      </c>
      <c r="D37" s="65" t="s">
        <v>108</v>
      </c>
      <c r="E37" s="57" t="s">
        <v>109</v>
      </c>
      <c r="F37" s="33">
        <v>7000</v>
      </c>
      <c r="G37" s="40">
        <f t="shared" si="0"/>
        <v>5600</v>
      </c>
      <c r="H37" s="35" t="s">
        <v>20</v>
      </c>
      <c r="I37" s="36" t="s">
        <v>21</v>
      </c>
      <c r="J37" s="36" t="s">
        <v>21</v>
      </c>
      <c r="K37" s="36" t="s">
        <v>21</v>
      </c>
      <c r="L37" s="36" t="s">
        <v>21</v>
      </c>
      <c r="M37" s="37"/>
      <c r="R37" s="44"/>
    </row>
    <row r="38" spans="2:18" ht="39.950000000000003" customHeight="1">
      <c r="B38" s="29">
        <v>31</v>
      </c>
      <c r="C38" s="30" t="s">
        <v>110</v>
      </c>
      <c r="D38" s="43" t="s">
        <v>111</v>
      </c>
      <c r="E38" s="42" t="s">
        <v>112</v>
      </c>
      <c r="F38" s="33">
        <v>4500</v>
      </c>
      <c r="G38" s="40">
        <f t="shared" si="0"/>
        <v>3600</v>
      </c>
      <c r="H38" s="35" t="s">
        <v>20</v>
      </c>
      <c r="I38" s="36" t="s">
        <v>21</v>
      </c>
      <c r="J38" s="36" t="s">
        <v>21</v>
      </c>
      <c r="K38" s="36" t="s">
        <v>21</v>
      </c>
      <c r="L38" s="36" t="s">
        <v>21</v>
      </c>
      <c r="M38" s="37"/>
      <c r="R38" s="44"/>
    </row>
    <row r="39" spans="2:18" ht="52.5" customHeight="1">
      <c r="B39" s="29">
        <v>32</v>
      </c>
      <c r="C39" s="30" t="s">
        <v>113</v>
      </c>
      <c r="D39" s="43" t="s">
        <v>114</v>
      </c>
      <c r="E39" s="42" t="s">
        <v>115</v>
      </c>
      <c r="F39" s="33">
        <v>9500</v>
      </c>
      <c r="G39" s="40">
        <f t="shared" si="0"/>
        <v>7600</v>
      </c>
      <c r="H39" s="35" t="s">
        <v>20</v>
      </c>
      <c r="I39" s="36" t="s">
        <v>21</v>
      </c>
      <c r="J39" s="36" t="s">
        <v>21</v>
      </c>
      <c r="K39" s="36" t="s">
        <v>21</v>
      </c>
      <c r="L39" s="36" t="s">
        <v>21</v>
      </c>
      <c r="M39" s="37"/>
      <c r="R39" s="44"/>
    </row>
    <row r="40" spans="2:18" ht="39.950000000000003" customHeight="1">
      <c r="B40" s="29">
        <v>33</v>
      </c>
      <c r="C40" s="30" t="s">
        <v>116</v>
      </c>
      <c r="D40" s="63" t="s">
        <v>117</v>
      </c>
      <c r="E40" s="41" t="s">
        <v>118</v>
      </c>
      <c r="F40" s="33">
        <v>5000</v>
      </c>
      <c r="G40" s="40">
        <f t="shared" si="0"/>
        <v>4000</v>
      </c>
      <c r="H40" s="35" t="s">
        <v>20</v>
      </c>
      <c r="I40" s="36" t="s">
        <v>21</v>
      </c>
      <c r="J40" s="36" t="s">
        <v>21</v>
      </c>
      <c r="K40" s="36" t="s">
        <v>21</v>
      </c>
      <c r="L40" s="36" t="s">
        <v>21</v>
      </c>
      <c r="M40" s="37"/>
      <c r="R40" s="44"/>
    </row>
    <row r="41" spans="2:18" ht="39.950000000000003" customHeight="1">
      <c r="B41" s="29">
        <v>34</v>
      </c>
      <c r="C41" s="30" t="s">
        <v>119</v>
      </c>
      <c r="D41" s="66" t="s">
        <v>120</v>
      </c>
      <c r="E41" s="50" t="s">
        <v>121</v>
      </c>
      <c r="F41" s="33">
        <v>1000</v>
      </c>
      <c r="G41" s="40">
        <f t="shared" si="0"/>
        <v>800</v>
      </c>
      <c r="H41" s="35" t="s">
        <v>20</v>
      </c>
      <c r="I41" s="36" t="s">
        <v>21</v>
      </c>
      <c r="J41" s="36" t="s">
        <v>21</v>
      </c>
      <c r="K41" s="36" t="s">
        <v>21</v>
      </c>
      <c r="L41" s="36" t="s">
        <v>21</v>
      </c>
      <c r="M41" s="37"/>
      <c r="R41" s="54"/>
    </row>
    <row r="42" spans="2:18" ht="39.950000000000003" customHeight="1">
      <c r="B42" s="29">
        <v>35</v>
      </c>
      <c r="C42" s="30" t="s">
        <v>122</v>
      </c>
      <c r="D42" s="67" t="s">
        <v>123</v>
      </c>
      <c r="E42" s="50" t="s">
        <v>124</v>
      </c>
      <c r="F42" s="33">
        <v>3000</v>
      </c>
      <c r="G42" s="40">
        <f t="shared" si="0"/>
        <v>2400</v>
      </c>
      <c r="H42" s="35" t="s">
        <v>20</v>
      </c>
      <c r="I42" s="36" t="s">
        <v>21</v>
      </c>
      <c r="J42" s="36" t="s">
        <v>21</v>
      </c>
      <c r="K42" s="36" t="s">
        <v>21</v>
      </c>
      <c r="L42" s="36" t="s">
        <v>21</v>
      </c>
      <c r="M42" s="37"/>
    </row>
    <row r="43" spans="2:18" ht="39.950000000000003" customHeight="1">
      <c r="B43" s="29">
        <v>36</v>
      </c>
      <c r="C43" s="30" t="s">
        <v>125</v>
      </c>
      <c r="D43" s="38" t="s">
        <v>126</v>
      </c>
      <c r="E43" s="39" t="s">
        <v>127</v>
      </c>
      <c r="F43" s="33">
        <v>2450</v>
      </c>
      <c r="G43" s="40">
        <f t="shared" si="0"/>
        <v>1960</v>
      </c>
      <c r="H43" s="35" t="s">
        <v>20</v>
      </c>
      <c r="I43" s="36" t="s">
        <v>21</v>
      </c>
      <c r="J43" s="36" t="s">
        <v>21</v>
      </c>
      <c r="K43" s="36" t="s">
        <v>21</v>
      </c>
      <c r="L43" s="36" t="s">
        <v>21</v>
      </c>
      <c r="M43" s="37"/>
    </row>
    <row r="44" spans="2:18" ht="39.950000000000003" customHeight="1">
      <c r="B44" s="29">
        <v>37</v>
      </c>
      <c r="C44" s="30" t="s">
        <v>128</v>
      </c>
      <c r="D44" s="38" t="s">
        <v>129</v>
      </c>
      <c r="E44" s="41" t="s">
        <v>130</v>
      </c>
      <c r="F44" s="33">
        <v>19500</v>
      </c>
      <c r="G44" s="40">
        <f t="shared" si="0"/>
        <v>15600</v>
      </c>
      <c r="H44" s="35" t="s">
        <v>20</v>
      </c>
      <c r="I44" s="36" t="s">
        <v>21</v>
      </c>
      <c r="J44" s="36" t="s">
        <v>21</v>
      </c>
      <c r="K44" s="36" t="s">
        <v>21</v>
      </c>
      <c r="L44" s="36" t="s">
        <v>21</v>
      </c>
      <c r="M44" s="37"/>
    </row>
    <row r="45" spans="2:18" ht="39.950000000000003" customHeight="1">
      <c r="B45" s="29">
        <v>38</v>
      </c>
      <c r="C45" s="30" t="s">
        <v>131</v>
      </c>
      <c r="D45" s="38" t="s">
        <v>132</v>
      </c>
      <c r="E45" s="41" t="s">
        <v>133</v>
      </c>
      <c r="F45" s="33">
        <v>7300</v>
      </c>
      <c r="G45" s="40">
        <f t="shared" si="0"/>
        <v>5840</v>
      </c>
      <c r="H45" s="35" t="s">
        <v>20</v>
      </c>
      <c r="I45" s="36" t="s">
        <v>21</v>
      </c>
      <c r="J45" s="36" t="s">
        <v>21</v>
      </c>
      <c r="K45" s="36" t="s">
        <v>21</v>
      </c>
      <c r="L45" s="36" t="s">
        <v>21</v>
      </c>
      <c r="M45" s="37"/>
    </row>
    <row r="46" spans="2:18" ht="39.950000000000003" customHeight="1">
      <c r="B46" s="29">
        <v>39</v>
      </c>
      <c r="C46" s="30" t="s">
        <v>134</v>
      </c>
      <c r="D46" s="38" t="s">
        <v>135</v>
      </c>
      <c r="E46" s="41" t="s">
        <v>136</v>
      </c>
      <c r="F46" s="33">
        <v>11932</v>
      </c>
      <c r="G46" s="40">
        <f t="shared" si="0"/>
        <v>9545.6</v>
      </c>
      <c r="H46" s="35" t="s">
        <v>20</v>
      </c>
      <c r="I46" s="36" t="s">
        <v>21</v>
      </c>
      <c r="J46" s="36" t="s">
        <v>21</v>
      </c>
      <c r="K46" s="36" t="s">
        <v>21</v>
      </c>
      <c r="L46" s="36" t="s">
        <v>21</v>
      </c>
      <c r="M46" s="37"/>
    </row>
    <row r="47" spans="2:18" ht="39.950000000000003" customHeight="1">
      <c r="B47" s="29">
        <v>40</v>
      </c>
      <c r="C47" s="30" t="s">
        <v>137</v>
      </c>
      <c r="D47" s="38" t="s">
        <v>138</v>
      </c>
      <c r="E47" s="41" t="s">
        <v>139</v>
      </c>
      <c r="F47" s="33">
        <v>6000</v>
      </c>
      <c r="G47" s="40">
        <f t="shared" si="0"/>
        <v>4800</v>
      </c>
      <c r="H47" s="35" t="s">
        <v>20</v>
      </c>
      <c r="I47" s="36" t="s">
        <v>21</v>
      </c>
      <c r="J47" s="36" t="s">
        <v>21</v>
      </c>
      <c r="K47" s="36" t="s">
        <v>21</v>
      </c>
      <c r="L47" s="36" t="s">
        <v>21</v>
      </c>
      <c r="M47" s="37"/>
    </row>
    <row r="48" spans="2:18" ht="39.950000000000003" customHeight="1">
      <c r="B48" s="29">
        <v>41</v>
      </c>
      <c r="C48" s="30" t="s">
        <v>140</v>
      </c>
      <c r="D48" s="38" t="s">
        <v>141</v>
      </c>
      <c r="E48" s="41" t="s">
        <v>142</v>
      </c>
      <c r="F48" s="33">
        <v>24730</v>
      </c>
      <c r="G48" s="40">
        <f t="shared" si="0"/>
        <v>19784</v>
      </c>
      <c r="H48" s="35" t="s">
        <v>20</v>
      </c>
      <c r="I48" s="36" t="s">
        <v>21</v>
      </c>
      <c r="J48" s="36" t="s">
        <v>21</v>
      </c>
      <c r="K48" s="36" t="s">
        <v>21</v>
      </c>
      <c r="L48" s="36" t="s">
        <v>21</v>
      </c>
      <c r="M48" s="37"/>
      <c r="R48" s="68"/>
    </row>
    <row r="49" spans="2:23" ht="51" customHeight="1">
      <c r="B49" s="29">
        <v>42</v>
      </c>
      <c r="C49" s="30" t="s">
        <v>143</v>
      </c>
      <c r="D49" s="38" t="s">
        <v>144</v>
      </c>
      <c r="E49" s="41" t="s">
        <v>142</v>
      </c>
      <c r="F49" s="33">
        <v>441188</v>
      </c>
      <c r="G49" s="40">
        <f t="shared" si="0"/>
        <v>352950.4</v>
      </c>
      <c r="H49" s="35" t="s">
        <v>21</v>
      </c>
      <c r="I49" s="36" t="s">
        <v>21</v>
      </c>
      <c r="J49" s="36" t="s">
        <v>21</v>
      </c>
      <c r="K49" s="36" t="s">
        <v>21</v>
      </c>
      <c r="L49" s="36" t="s">
        <v>21</v>
      </c>
      <c r="M49" s="69" t="s">
        <v>145</v>
      </c>
    </row>
    <row r="50" spans="2:23" ht="39.950000000000003" customHeight="1">
      <c r="B50" s="29">
        <v>43</v>
      </c>
      <c r="C50" s="30" t="s">
        <v>146</v>
      </c>
      <c r="D50" s="70" t="s">
        <v>147</v>
      </c>
      <c r="E50" s="71" t="s">
        <v>148</v>
      </c>
      <c r="F50" s="33">
        <v>3000</v>
      </c>
      <c r="G50" s="40">
        <f t="shared" si="0"/>
        <v>2400</v>
      </c>
      <c r="H50" s="35" t="s">
        <v>20</v>
      </c>
      <c r="I50" s="36" t="s">
        <v>21</v>
      </c>
      <c r="J50" s="36" t="s">
        <v>21</v>
      </c>
      <c r="K50" s="36" t="s">
        <v>21</v>
      </c>
      <c r="L50" s="36" t="s">
        <v>21</v>
      </c>
      <c r="M50" s="37"/>
      <c r="R50" s="44"/>
      <c r="S50" s="72"/>
      <c r="T50" s="72"/>
      <c r="U50" s="72"/>
      <c r="V50" s="72"/>
      <c r="W50" s="72"/>
    </row>
    <row r="51" spans="2:23" ht="39.950000000000003" customHeight="1">
      <c r="B51" s="29">
        <v>44</v>
      </c>
      <c r="C51" s="30" t="s">
        <v>149</v>
      </c>
      <c r="D51" s="70" t="s">
        <v>150</v>
      </c>
      <c r="E51" s="57" t="s">
        <v>151</v>
      </c>
      <c r="F51" s="33">
        <v>4375</v>
      </c>
      <c r="G51" s="40">
        <f t="shared" si="0"/>
        <v>3500</v>
      </c>
      <c r="H51" s="35" t="s">
        <v>20</v>
      </c>
      <c r="I51" s="36" t="s">
        <v>21</v>
      </c>
      <c r="J51" s="36" t="s">
        <v>21</v>
      </c>
      <c r="K51" s="36" t="s">
        <v>21</v>
      </c>
      <c r="L51" s="36" t="s">
        <v>21</v>
      </c>
      <c r="M51" s="37"/>
      <c r="R51" s="44"/>
      <c r="S51" s="72"/>
      <c r="T51" s="72"/>
      <c r="U51" s="72"/>
      <c r="V51" s="72"/>
      <c r="W51" s="72"/>
    </row>
    <row r="52" spans="2:23" ht="39.950000000000003" customHeight="1">
      <c r="B52" s="29">
        <v>45</v>
      </c>
      <c r="C52" s="30" t="s">
        <v>152</v>
      </c>
      <c r="D52" s="70" t="s">
        <v>153</v>
      </c>
      <c r="E52" s="57" t="s">
        <v>154</v>
      </c>
      <c r="F52" s="33">
        <v>4028</v>
      </c>
      <c r="G52" s="40">
        <f t="shared" si="0"/>
        <v>3222.4</v>
      </c>
      <c r="H52" s="35" t="s">
        <v>20</v>
      </c>
      <c r="I52" s="36" t="s">
        <v>21</v>
      </c>
      <c r="J52" s="36" t="s">
        <v>21</v>
      </c>
      <c r="K52" s="36" t="s">
        <v>21</v>
      </c>
      <c r="L52" s="36" t="s">
        <v>21</v>
      </c>
      <c r="M52" s="37"/>
      <c r="R52" s="44"/>
      <c r="S52" s="72"/>
      <c r="T52" s="72"/>
      <c r="U52" s="72"/>
      <c r="V52" s="72"/>
      <c r="W52" s="72"/>
    </row>
    <row r="53" spans="2:23" ht="39.950000000000003" customHeight="1">
      <c r="B53" s="29">
        <v>46</v>
      </c>
      <c r="C53" s="30" t="s">
        <v>155</v>
      </c>
      <c r="D53" s="70" t="s">
        <v>156</v>
      </c>
      <c r="E53" s="57" t="s">
        <v>157</v>
      </c>
      <c r="F53" s="33">
        <v>2000</v>
      </c>
      <c r="G53" s="40">
        <f t="shared" si="0"/>
        <v>1600</v>
      </c>
      <c r="H53" s="35" t="s">
        <v>20</v>
      </c>
      <c r="I53" s="36" t="s">
        <v>21</v>
      </c>
      <c r="J53" s="36" t="s">
        <v>21</v>
      </c>
      <c r="K53" s="36" t="s">
        <v>21</v>
      </c>
      <c r="L53" s="36" t="s">
        <v>21</v>
      </c>
      <c r="M53" s="37"/>
      <c r="R53" s="44"/>
      <c r="S53" s="72"/>
      <c r="T53" s="72"/>
      <c r="U53" s="72"/>
      <c r="V53" s="72"/>
      <c r="W53" s="72"/>
    </row>
    <row r="54" spans="2:23" ht="39.950000000000003" customHeight="1">
      <c r="B54" s="29">
        <v>47</v>
      </c>
      <c r="C54" s="30" t="s">
        <v>158</v>
      </c>
      <c r="D54" s="70" t="s">
        <v>159</v>
      </c>
      <c r="E54" s="57" t="s">
        <v>160</v>
      </c>
      <c r="F54" s="33">
        <v>2000</v>
      </c>
      <c r="G54" s="40">
        <f t="shared" si="0"/>
        <v>1600</v>
      </c>
      <c r="H54" s="35" t="s">
        <v>20</v>
      </c>
      <c r="I54" s="36" t="s">
        <v>21</v>
      </c>
      <c r="J54" s="36" t="s">
        <v>21</v>
      </c>
      <c r="K54" s="36" t="s">
        <v>21</v>
      </c>
      <c r="L54" s="36" t="s">
        <v>21</v>
      </c>
      <c r="M54" s="37"/>
      <c r="R54" s="44"/>
      <c r="S54" s="72"/>
      <c r="T54" s="72"/>
      <c r="U54" s="72"/>
      <c r="V54" s="72"/>
      <c r="W54" s="72"/>
    </row>
    <row r="55" spans="2:23" ht="39.950000000000003" customHeight="1">
      <c r="B55" s="29">
        <v>48</v>
      </c>
      <c r="C55" s="30" t="s">
        <v>161</v>
      </c>
      <c r="D55" s="38" t="s">
        <v>162</v>
      </c>
      <c r="E55" s="39" t="s">
        <v>163</v>
      </c>
      <c r="F55" s="73">
        <v>36000</v>
      </c>
      <c r="G55" s="40">
        <f t="shared" si="0"/>
        <v>28800</v>
      </c>
      <c r="H55" s="35" t="s">
        <v>20</v>
      </c>
      <c r="I55" s="36" t="s">
        <v>21</v>
      </c>
      <c r="J55" s="36" t="s">
        <v>21</v>
      </c>
      <c r="K55" s="36" t="s">
        <v>21</v>
      </c>
      <c r="L55" s="36" t="s">
        <v>21</v>
      </c>
      <c r="M55" s="74"/>
      <c r="R55" s="75"/>
      <c r="S55" s="72"/>
      <c r="T55" s="72"/>
      <c r="U55" s="72"/>
      <c r="V55" s="72"/>
      <c r="W55" s="72"/>
    </row>
    <row r="56" spans="2:23" ht="39.950000000000003" customHeight="1">
      <c r="B56" s="29">
        <v>49</v>
      </c>
      <c r="C56" s="30" t="s">
        <v>164</v>
      </c>
      <c r="D56" s="38" t="s">
        <v>165</v>
      </c>
      <c r="E56" s="39" t="s">
        <v>166</v>
      </c>
      <c r="F56" s="73">
        <v>2845</v>
      </c>
      <c r="G56" s="40">
        <f t="shared" si="0"/>
        <v>2276</v>
      </c>
      <c r="H56" s="35" t="s">
        <v>20</v>
      </c>
      <c r="I56" s="36" t="s">
        <v>21</v>
      </c>
      <c r="J56" s="36" t="s">
        <v>21</v>
      </c>
      <c r="K56" s="36" t="s">
        <v>21</v>
      </c>
      <c r="L56" s="36" t="s">
        <v>21</v>
      </c>
      <c r="M56" s="74"/>
      <c r="R56" s="75"/>
      <c r="S56" s="72"/>
      <c r="T56" s="72"/>
      <c r="U56" s="72"/>
      <c r="V56" s="72"/>
      <c r="W56" s="72"/>
    </row>
    <row r="57" spans="2:23" ht="39.950000000000003" customHeight="1">
      <c r="B57" s="29">
        <v>50</v>
      </c>
      <c r="C57" s="30" t="s">
        <v>167</v>
      </c>
      <c r="D57" s="38" t="s">
        <v>168</v>
      </c>
      <c r="E57" s="39" t="s">
        <v>169</v>
      </c>
      <c r="F57" s="73">
        <v>3190</v>
      </c>
      <c r="G57" s="40">
        <f t="shared" si="0"/>
        <v>2552</v>
      </c>
      <c r="H57" s="35" t="s">
        <v>20</v>
      </c>
      <c r="I57" s="36" t="s">
        <v>21</v>
      </c>
      <c r="J57" s="36" t="s">
        <v>21</v>
      </c>
      <c r="K57" s="36" t="s">
        <v>21</v>
      </c>
      <c r="L57" s="36" t="s">
        <v>21</v>
      </c>
      <c r="M57" s="74"/>
      <c r="R57" s="75"/>
      <c r="S57" s="72"/>
      <c r="T57" s="72"/>
      <c r="U57" s="72"/>
      <c r="V57" s="72"/>
      <c r="W57" s="72"/>
    </row>
    <row r="58" spans="2:23" ht="39.950000000000003" customHeight="1">
      <c r="B58" s="29">
        <v>51</v>
      </c>
      <c r="C58" s="30" t="s">
        <v>170</v>
      </c>
      <c r="D58" s="38" t="s">
        <v>171</v>
      </c>
      <c r="E58" s="39" t="s">
        <v>172</v>
      </c>
      <c r="F58" s="76">
        <v>3530</v>
      </c>
      <c r="G58" s="40">
        <f t="shared" si="0"/>
        <v>2824</v>
      </c>
      <c r="H58" s="35" t="s">
        <v>20</v>
      </c>
      <c r="I58" s="36" t="s">
        <v>21</v>
      </c>
      <c r="J58" s="36" t="s">
        <v>21</v>
      </c>
      <c r="K58" s="36" t="s">
        <v>21</v>
      </c>
      <c r="L58" s="36" t="s">
        <v>21</v>
      </c>
      <c r="M58" s="69"/>
      <c r="R58" s="77"/>
      <c r="S58" s="72"/>
      <c r="T58" s="72"/>
      <c r="U58" s="72"/>
      <c r="V58" s="72"/>
      <c r="W58" s="72"/>
    </row>
    <row r="59" spans="2:23" ht="39.950000000000003" customHeight="1">
      <c r="B59" s="29">
        <v>52</v>
      </c>
      <c r="C59" s="30" t="s">
        <v>173</v>
      </c>
      <c r="D59" s="38" t="s">
        <v>174</v>
      </c>
      <c r="E59" s="50" t="s">
        <v>175</v>
      </c>
      <c r="F59" s="76">
        <v>3117</v>
      </c>
      <c r="G59" s="40">
        <f t="shared" si="0"/>
        <v>2493.6</v>
      </c>
      <c r="H59" s="35" t="s">
        <v>20</v>
      </c>
      <c r="I59" s="36" t="s">
        <v>21</v>
      </c>
      <c r="J59" s="36" t="s">
        <v>21</v>
      </c>
      <c r="K59" s="36" t="s">
        <v>21</v>
      </c>
      <c r="L59" s="36" t="s">
        <v>21</v>
      </c>
      <c r="M59" s="69"/>
      <c r="R59" s="77"/>
      <c r="S59" s="72"/>
      <c r="T59" s="72"/>
      <c r="U59" s="72"/>
      <c r="V59" s="72"/>
      <c r="W59" s="72"/>
    </row>
    <row r="60" spans="2:23" ht="39.950000000000003" customHeight="1">
      <c r="B60" s="29">
        <v>53</v>
      </c>
      <c r="C60" s="30" t="s">
        <v>176</v>
      </c>
      <c r="D60" s="38" t="s">
        <v>177</v>
      </c>
      <c r="E60" s="50" t="s">
        <v>178</v>
      </c>
      <c r="F60" s="76">
        <v>5500</v>
      </c>
      <c r="G60" s="40">
        <f t="shared" si="0"/>
        <v>4400</v>
      </c>
      <c r="H60" s="35" t="s">
        <v>20</v>
      </c>
      <c r="I60" s="36" t="s">
        <v>21</v>
      </c>
      <c r="J60" s="36" t="s">
        <v>21</v>
      </c>
      <c r="K60" s="36" t="s">
        <v>21</v>
      </c>
      <c r="L60" s="36" t="s">
        <v>21</v>
      </c>
      <c r="M60" s="74"/>
      <c r="R60" s="77"/>
      <c r="S60" s="72"/>
      <c r="T60" s="72"/>
      <c r="U60" s="72"/>
      <c r="V60" s="72"/>
      <c r="W60" s="72"/>
    </row>
    <row r="61" spans="2:23" ht="54.75" customHeight="1">
      <c r="B61" s="29">
        <v>54</v>
      </c>
      <c r="C61" s="30" t="s">
        <v>179</v>
      </c>
      <c r="D61" s="78" t="s">
        <v>180</v>
      </c>
      <c r="E61" s="50" t="s">
        <v>181</v>
      </c>
      <c r="F61" s="76">
        <v>1500</v>
      </c>
      <c r="G61" s="40">
        <f t="shared" si="0"/>
        <v>1200</v>
      </c>
      <c r="H61" s="35" t="s">
        <v>20</v>
      </c>
      <c r="I61" s="36" t="s">
        <v>21</v>
      </c>
      <c r="J61" s="36" t="s">
        <v>21</v>
      </c>
      <c r="K61" s="36" t="s">
        <v>21</v>
      </c>
      <c r="L61" s="36" t="s">
        <v>21</v>
      </c>
      <c r="M61" s="74"/>
      <c r="R61" s="77"/>
      <c r="S61" s="72"/>
      <c r="T61" s="72"/>
      <c r="U61" s="72"/>
      <c r="V61" s="72"/>
      <c r="W61" s="72"/>
    </row>
    <row r="62" spans="2:23" ht="39.950000000000003" customHeight="1">
      <c r="B62" s="29">
        <v>55</v>
      </c>
      <c r="C62" s="30" t="s">
        <v>182</v>
      </c>
      <c r="D62" s="38" t="s">
        <v>183</v>
      </c>
      <c r="E62" s="41" t="s">
        <v>184</v>
      </c>
      <c r="F62" s="59">
        <v>16743.14</v>
      </c>
      <c r="G62" s="40">
        <f>F62-(F62*11.5044/100)</f>
        <v>14816.94220184</v>
      </c>
      <c r="H62" s="35" t="s">
        <v>20</v>
      </c>
      <c r="I62" s="36" t="s">
        <v>21</v>
      </c>
      <c r="J62" s="36" t="s">
        <v>21</v>
      </c>
      <c r="K62" s="36" t="s">
        <v>21</v>
      </c>
      <c r="L62" s="36" t="s">
        <v>21</v>
      </c>
      <c r="M62" s="74"/>
      <c r="R62" s="79"/>
      <c r="S62" s="72"/>
      <c r="T62" s="72"/>
      <c r="U62" s="72"/>
      <c r="V62" s="72"/>
      <c r="W62" s="72"/>
    </row>
    <row r="63" spans="2:23" ht="39.950000000000003" customHeight="1">
      <c r="B63" s="29">
        <v>56</v>
      </c>
      <c r="C63" s="30" t="s">
        <v>185</v>
      </c>
      <c r="D63" s="38" t="s">
        <v>186</v>
      </c>
      <c r="E63" s="42" t="s">
        <v>187</v>
      </c>
      <c r="F63" s="59">
        <v>119850.20000000003</v>
      </c>
      <c r="G63" s="40">
        <f>F63-(F63*11.5044/100)</f>
        <v>106062.15359120003</v>
      </c>
      <c r="H63" s="35" t="s">
        <v>20</v>
      </c>
      <c r="I63" s="36" t="s">
        <v>21</v>
      </c>
      <c r="J63" s="36" t="s">
        <v>21</v>
      </c>
      <c r="K63" s="36" t="s">
        <v>21</v>
      </c>
      <c r="L63" s="36" t="s">
        <v>21</v>
      </c>
      <c r="M63" s="69" t="s">
        <v>188</v>
      </c>
    </row>
    <row r="64" spans="2:23" ht="39.950000000000003" customHeight="1">
      <c r="B64" s="29">
        <v>57</v>
      </c>
      <c r="C64" s="30" t="s">
        <v>189</v>
      </c>
      <c r="D64" s="38" t="s">
        <v>190</v>
      </c>
      <c r="E64" s="41" t="s">
        <v>191</v>
      </c>
      <c r="F64" s="59">
        <v>3500</v>
      </c>
      <c r="G64" s="40">
        <f t="shared" ref="G64:G85" si="1">F64-(F64*20/100)</f>
        <v>2800</v>
      </c>
      <c r="H64" s="35" t="s">
        <v>20</v>
      </c>
      <c r="I64" s="36" t="s">
        <v>21</v>
      </c>
      <c r="J64" s="36" t="s">
        <v>21</v>
      </c>
      <c r="K64" s="36" t="s">
        <v>21</v>
      </c>
      <c r="L64" s="36" t="s">
        <v>21</v>
      </c>
      <c r="M64" s="74"/>
    </row>
    <row r="65" spans="2:16" ht="39.950000000000003" customHeight="1">
      <c r="B65" s="29">
        <v>58</v>
      </c>
      <c r="C65" s="30" t="s">
        <v>192</v>
      </c>
      <c r="D65" s="38" t="s">
        <v>193</v>
      </c>
      <c r="E65" s="41" t="s">
        <v>194</v>
      </c>
      <c r="F65" s="59">
        <v>14500</v>
      </c>
      <c r="G65" s="40">
        <f t="shared" si="1"/>
        <v>11600</v>
      </c>
      <c r="H65" s="35" t="s">
        <v>20</v>
      </c>
      <c r="I65" s="36" t="s">
        <v>21</v>
      </c>
      <c r="J65" s="36" t="s">
        <v>21</v>
      </c>
      <c r="K65" s="36" t="s">
        <v>21</v>
      </c>
      <c r="L65" s="36" t="s">
        <v>21</v>
      </c>
      <c r="M65" s="74"/>
    </row>
    <row r="66" spans="2:16" ht="39.950000000000003" customHeight="1">
      <c r="B66" s="29">
        <v>59</v>
      </c>
      <c r="C66" s="30" t="s">
        <v>195</v>
      </c>
      <c r="D66" s="38" t="s">
        <v>196</v>
      </c>
      <c r="E66" s="80" t="s">
        <v>197</v>
      </c>
      <c r="F66" s="59">
        <v>19166.48</v>
      </c>
      <c r="G66" s="40">
        <f>F66-(F66*11.5044/100)</f>
        <v>16961.49147488</v>
      </c>
      <c r="H66" s="35" t="s">
        <v>20</v>
      </c>
      <c r="I66" s="36" t="s">
        <v>21</v>
      </c>
      <c r="J66" s="36" t="s">
        <v>21</v>
      </c>
      <c r="K66" s="36" t="s">
        <v>21</v>
      </c>
      <c r="L66" s="36" t="s">
        <v>21</v>
      </c>
      <c r="M66" s="74"/>
    </row>
    <row r="67" spans="2:16" ht="39.950000000000003" customHeight="1">
      <c r="B67" s="29">
        <v>60</v>
      </c>
      <c r="C67" s="30" t="s">
        <v>198</v>
      </c>
      <c r="D67" s="58" t="s">
        <v>199</v>
      </c>
      <c r="E67" s="42" t="s">
        <v>187</v>
      </c>
      <c r="F67" s="59">
        <v>109211</v>
      </c>
      <c r="G67" s="59">
        <v>117581</v>
      </c>
      <c r="H67" s="42" t="s">
        <v>21</v>
      </c>
      <c r="I67" s="42" t="s">
        <v>21</v>
      </c>
      <c r="J67" s="36" t="s">
        <v>21</v>
      </c>
      <c r="K67" s="36" t="s">
        <v>21</v>
      </c>
      <c r="L67" s="36" t="s">
        <v>21</v>
      </c>
      <c r="M67" s="69" t="s">
        <v>188</v>
      </c>
    </row>
    <row r="68" spans="2:16" ht="39.950000000000003" customHeight="1">
      <c r="B68" s="29">
        <v>61</v>
      </c>
      <c r="C68" s="30" t="s">
        <v>200</v>
      </c>
      <c r="D68" s="38" t="s">
        <v>201</v>
      </c>
      <c r="E68" s="39" t="s">
        <v>202</v>
      </c>
      <c r="F68" s="59">
        <v>15500</v>
      </c>
      <c r="G68" s="40">
        <f t="shared" si="1"/>
        <v>12400</v>
      </c>
      <c r="H68" s="35" t="s">
        <v>20</v>
      </c>
      <c r="I68" s="36" t="s">
        <v>21</v>
      </c>
      <c r="J68" s="36" t="s">
        <v>21</v>
      </c>
      <c r="K68" s="36" t="s">
        <v>21</v>
      </c>
      <c r="L68" s="36" t="s">
        <v>21</v>
      </c>
      <c r="M68" s="74"/>
    </row>
    <row r="69" spans="2:16" ht="39.950000000000003" customHeight="1">
      <c r="B69" s="29">
        <v>62</v>
      </c>
      <c r="C69" s="30" t="s">
        <v>203</v>
      </c>
      <c r="D69" s="38" t="s">
        <v>204</v>
      </c>
      <c r="E69" s="39" t="s">
        <v>205</v>
      </c>
      <c r="F69" s="59">
        <v>4000</v>
      </c>
      <c r="G69" s="40">
        <f t="shared" si="1"/>
        <v>3200</v>
      </c>
      <c r="H69" s="35" t="s">
        <v>20</v>
      </c>
      <c r="I69" s="36" t="s">
        <v>21</v>
      </c>
      <c r="J69" s="36" t="s">
        <v>21</v>
      </c>
      <c r="K69" s="36" t="s">
        <v>21</v>
      </c>
      <c r="L69" s="36" t="s">
        <v>21</v>
      </c>
      <c r="M69" s="74"/>
    </row>
    <row r="70" spans="2:16" ht="39.950000000000003" customHeight="1">
      <c r="B70" s="29">
        <v>63</v>
      </c>
      <c r="C70" s="30" t="s">
        <v>206</v>
      </c>
      <c r="D70" s="38" t="s">
        <v>207</v>
      </c>
      <c r="E70" s="64" t="s">
        <v>208</v>
      </c>
      <c r="F70" s="59">
        <v>11930</v>
      </c>
      <c r="G70" s="40">
        <f t="shared" si="1"/>
        <v>9544</v>
      </c>
      <c r="H70" s="35" t="s">
        <v>20</v>
      </c>
      <c r="I70" s="36" t="s">
        <v>21</v>
      </c>
      <c r="J70" s="36" t="s">
        <v>21</v>
      </c>
      <c r="K70" s="36" t="s">
        <v>21</v>
      </c>
      <c r="L70" s="36" t="s">
        <v>21</v>
      </c>
      <c r="M70" s="74"/>
    </row>
    <row r="71" spans="2:16" ht="39.950000000000003" customHeight="1">
      <c r="B71" s="29">
        <v>64</v>
      </c>
      <c r="C71" s="30" t="s">
        <v>209</v>
      </c>
      <c r="D71" s="38" t="s">
        <v>210</v>
      </c>
      <c r="E71" s="41" t="s">
        <v>211</v>
      </c>
      <c r="F71" s="59">
        <v>9966</v>
      </c>
      <c r="G71" s="40">
        <f t="shared" si="1"/>
        <v>7972.8</v>
      </c>
      <c r="H71" s="35" t="s">
        <v>20</v>
      </c>
      <c r="I71" s="36" t="s">
        <v>21</v>
      </c>
      <c r="J71" s="36" t="s">
        <v>21</v>
      </c>
      <c r="K71" s="36" t="s">
        <v>21</v>
      </c>
      <c r="L71" s="36" t="s">
        <v>21</v>
      </c>
      <c r="M71" s="74"/>
    </row>
    <row r="72" spans="2:16" ht="51.75" customHeight="1">
      <c r="B72" s="29">
        <v>65</v>
      </c>
      <c r="C72" s="30" t="s">
        <v>212</v>
      </c>
      <c r="D72" s="38" t="s">
        <v>213</v>
      </c>
      <c r="E72" s="41" t="s">
        <v>214</v>
      </c>
      <c r="F72" s="59">
        <v>4000</v>
      </c>
      <c r="G72" s="40">
        <f t="shared" si="1"/>
        <v>3200</v>
      </c>
      <c r="H72" s="35" t="s">
        <v>20</v>
      </c>
      <c r="I72" s="36" t="s">
        <v>21</v>
      </c>
      <c r="J72" s="36" t="s">
        <v>21</v>
      </c>
      <c r="K72" s="36" t="s">
        <v>21</v>
      </c>
      <c r="L72" s="36" t="s">
        <v>21</v>
      </c>
      <c r="M72" s="74"/>
    </row>
    <row r="73" spans="2:16" ht="39.950000000000003" customHeight="1">
      <c r="B73" s="29">
        <v>66</v>
      </c>
      <c r="C73" s="30" t="s">
        <v>215</v>
      </c>
      <c r="D73" s="38" t="s">
        <v>216</v>
      </c>
      <c r="E73" s="41" t="s">
        <v>217</v>
      </c>
      <c r="F73" s="59">
        <v>3950</v>
      </c>
      <c r="G73" s="40">
        <f t="shared" si="1"/>
        <v>3160</v>
      </c>
      <c r="H73" s="35" t="s">
        <v>20</v>
      </c>
      <c r="I73" s="36" t="s">
        <v>21</v>
      </c>
      <c r="J73" s="36" t="s">
        <v>21</v>
      </c>
      <c r="K73" s="36" t="s">
        <v>21</v>
      </c>
      <c r="L73" s="36" t="s">
        <v>21</v>
      </c>
      <c r="M73" s="74"/>
    </row>
    <row r="74" spans="2:16" ht="39.950000000000003" customHeight="1">
      <c r="B74" s="29">
        <v>67</v>
      </c>
      <c r="C74" s="30" t="s">
        <v>218</v>
      </c>
      <c r="D74" s="81" t="s">
        <v>219</v>
      </c>
      <c r="E74" s="41" t="s">
        <v>220</v>
      </c>
      <c r="F74" s="76">
        <v>214200</v>
      </c>
      <c r="G74" s="40">
        <f>F74-(F74*20/100)</f>
        <v>171360</v>
      </c>
      <c r="H74" s="35" t="s">
        <v>20</v>
      </c>
      <c r="I74" s="36" t="s">
        <v>21</v>
      </c>
      <c r="J74" s="36" t="s">
        <v>21</v>
      </c>
      <c r="K74" s="36" t="s">
        <v>21</v>
      </c>
      <c r="L74" s="36" t="s">
        <v>21</v>
      </c>
      <c r="M74" s="82"/>
    </row>
    <row r="75" spans="2:16" ht="39.950000000000003" customHeight="1">
      <c r="B75" s="29">
        <v>68</v>
      </c>
      <c r="C75" s="30" t="s">
        <v>221</v>
      </c>
      <c r="D75" s="38" t="s">
        <v>222</v>
      </c>
      <c r="E75" s="41" t="s">
        <v>223</v>
      </c>
      <c r="F75" s="59">
        <v>3000</v>
      </c>
      <c r="G75" s="40">
        <f t="shared" si="1"/>
        <v>2400</v>
      </c>
      <c r="H75" s="35" t="s">
        <v>20</v>
      </c>
      <c r="I75" s="36" t="s">
        <v>21</v>
      </c>
      <c r="J75" s="36" t="s">
        <v>21</v>
      </c>
      <c r="K75" s="36" t="s">
        <v>21</v>
      </c>
      <c r="L75" s="36" t="s">
        <v>21</v>
      </c>
      <c r="M75" s="74"/>
    </row>
    <row r="76" spans="2:16" ht="39.950000000000003" customHeight="1">
      <c r="B76" s="29">
        <v>69</v>
      </c>
      <c r="C76" s="50" t="s">
        <v>224</v>
      </c>
      <c r="D76" s="38" t="s">
        <v>225</v>
      </c>
      <c r="E76" s="41" t="s">
        <v>226</v>
      </c>
      <c r="F76" s="59">
        <v>9512</v>
      </c>
      <c r="G76" s="40">
        <f t="shared" si="1"/>
        <v>7609.6</v>
      </c>
      <c r="H76" s="35" t="s">
        <v>21</v>
      </c>
      <c r="I76" s="36" t="s">
        <v>21</v>
      </c>
      <c r="J76" s="36" t="s">
        <v>21</v>
      </c>
      <c r="K76" s="36" t="s">
        <v>21</v>
      </c>
      <c r="L76" s="36" t="s">
        <v>21</v>
      </c>
      <c r="M76" s="69" t="s">
        <v>145</v>
      </c>
      <c r="P76" s="83"/>
    </row>
    <row r="77" spans="2:16" ht="39.950000000000003" customHeight="1">
      <c r="B77" s="29">
        <v>70</v>
      </c>
      <c r="C77" s="30" t="s">
        <v>227</v>
      </c>
      <c r="D77" s="38" t="s">
        <v>228</v>
      </c>
      <c r="E77" s="41" t="s">
        <v>229</v>
      </c>
      <c r="F77" s="59">
        <v>9000</v>
      </c>
      <c r="G77" s="40">
        <f t="shared" si="1"/>
        <v>7200</v>
      </c>
      <c r="H77" s="35" t="s">
        <v>20</v>
      </c>
      <c r="I77" s="36" t="s">
        <v>21</v>
      </c>
      <c r="J77" s="36" t="s">
        <v>21</v>
      </c>
      <c r="K77" s="36" t="s">
        <v>21</v>
      </c>
      <c r="L77" s="36" t="s">
        <v>21</v>
      </c>
      <c r="M77" s="74"/>
    </row>
    <row r="78" spans="2:16" ht="39.950000000000003" customHeight="1">
      <c r="B78" s="29">
        <v>71</v>
      </c>
      <c r="C78" s="30" t="s">
        <v>230</v>
      </c>
      <c r="D78" s="38" t="s">
        <v>231</v>
      </c>
      <c r="E78" s="41" t="s">
        <v>232</v>
      </c>
      <c r="F78" s="59">
        <v>1000</v>
      </c>
      <c r="G78" s="40">
        <f t="shared" si="1"/>
        <v>800</v>
      </c>
      <c r="H78" s="35" t="s">
        <v>20</v>
      </c>
      <c r="I78" s="36" t="s">
        <v>21</v>
      </c>
      <c r="J78" s="36" t="s">
        <v>21</v>
      </c>
      <c r="K78" s="36" t="s">
        <v>21</v>
      </c>
      <c r="L78" s="36" t="s">
        <v>21</v>
      </c>
      <c r="M78" s="74"/>
    </row>
    <row r="79" spans="2:16" ht="39.950000000000003" customHeight="1">
      <c r="B79" s="29">
        <v>72</v>
      </c>
      <c r="C79" s="30" t="s">
        <v>233</v>
      </c>
      <c r="D79" s="84" t="s">
        <v>234</v>
      </c>
      <c r="E79" s="64" t="s">
        <v>235</v>
      </c>
      <c r="F79" s="76">
        <v>15000</v>
      </c>
      <c r="G79" s="40">
        <f t="shared" si="1"/>
        <v>12000</v>
      </c>
      <c r="H79" s="35" t="s">
        <v>20</v>
      </c>
      <c r="I79" s="36" t="s">
        <v>21</v>
      </c>
      <c r="J79" s="36" t="s">
        <v>21</v>
      </c>
      <c r="K79" s="36" t="s">
        <v>21</v>
      </c>
      <c r="L79" s="36" t="s">
        <v>21</v>
      </c>
      <c r="M79" s="69"/>
    </row>
    <row r="80" spans="2:16" ht="39.950000000000003" customHeight="1">
      <c r="B80" s="29">
        <v>73</v>
      </c>
      <c r="C80" s="30" t="s">
        <v>236</v>
      </c>
      <c r="D80" s="85" t="s">
        <v>237</v>
      </c>
      <c r="E80" s="86" t="s">
        <v>238</v>
      </c>
      <c r="F80" s="76">
        <v>6300</v>
      </c>
      <c r="G80" s="40">
        <f t="shared" si="1"/>
        <v>5040</v>
      </c>
      <c r="H80" s="35" t="s">
        <v>20</v>
      </c>
      <c r="I80" s="36" t="s">
        <v>21</v>
      </c>
      <c r="J80" s="36" t="s">
        <v>21</v>
      </c>
      <c r="K80" s="36" t="s">
        <v>21</v>
      </c>
      <c r="L80" s="36" t="s">
        <v>21</v>
      </c>
      <c r="M80" s="69"/>
    </row>
    <row r="81" spans="2:16" ht="39.950000000000003" customHeight="1">
      <c r="B81" s="29">
        <v>74</v>
      </c>
      <c r="C81" s="30" t="s">
        <v>239</v>
      </c>
      <c r="D81" s="85" t="s">
        <v>240</v>
      </c>
      <c r="E81" s="87" t="s">
        <v>241</v>
      </c>
      <c r="F81" s="76">
        <v>2000</v>
      </c>
      <c r="G81" s="40">
        <f t="shared" si="1"/>
        <v>1600</v>
      </c>
      <c r="H81" s="35" t="s">
        <v>20</v>
      </c>
      <c r="I81" s="36" t="s">
        <v>21</v>
      </c>
      <c r="J81" s="36" t="s">
        <v>21</v>
      </c>
      <c r="K81" s="36" t="s">
        <v>21</v>
      </c>
      <c r="L81" s="36" t="s">
        <v>21</v>
      </c>
      <c r="M81" s="69"/>
    </row>
    <row r="82" spans="2:16" ht="39.950000000000003" customHeight="1">
      <c r="B82" s="29">
        <v>75</v>
      </c>
      <c r="C82" s="30" t="s">
        <v>242</v>
      </c>
      <c r="D82" s="88" t="s">
        <v>243</v>
      </c>
      <c r="E82" s="89" t="s">
        <v>244</v>
      </c>
      <c r="F82" s="76">
        <v>450</v>
      </c>
      <c r="G82" s="40">
        <f t="shared" si="1"/>
        <v>360</v>
      </c>
      <c r="H82" s="35" t="s">
        <v>20</v>
      </c>
      <c r="I82" s="36" t="s">
        <v>21</v>
      </c>
      <c r="J82" s="36" t="s">
        <v>21</v>
      </c>
      <c r="K82" s="36" t="s">
        <v>21</v>
      </c>
      <c r="L82" s="36" t="s">
        <v>21</v>
      </c>
      <c r="M82" s="69"/>
    </row>
    <row r="83" spans="2:16" ht="39.950000000000003" customHeight="1">
      <c r="B83" s="29">
        <v>76</v>
      </c>
      <c r="C83" s="30" t="s">
        <v>245</v>
      </c>
      <c r="D83" s="90" t="s">
        <v>246</v>
      </c>
      <c r="E83" s="89" t="s">
        <v>247</v>
      </c>
      <c r="F83" s="76">
        <v>4000</v>
      </c>
      <c r="G83" s="40">
        <f t="shared" si="1"/>
        <v>3200</v>
      </c>
      <c r="H83" s="35" t="s">
        <v>20</v>
      </c>
      <c r="I83" s="36" t="s">
        <v>21</v>
      </c>
      <c r="J83" s="36" t="s">
        <v>21</v>
      </c>
      <c r="K83" s="36" t="s">
        <v>21</v>
      </c>
      <c r="L83" s="36" t="s">
        <v>21</v>
      </c>
      <c r="M83" s="69"/>
    </row>
    <row r="84" spans="2:16" ht="39.950000000000003" customHeight="1">
      <c r="B84" s="29">
        <v>77</v>
      </c>
      <c r="C84" s="30" t="s">
        <v>248</v>
      </c>
      <c r="D84" s="31" t="s">
        <v>249</v>
      </c>
      <c r="E84" s="50" t="s">
        <v>250</v>
      </c>
      <c r="F84" s="91">
        <v>3000</v>
      </c>
      <c r="G84" s="40">
        <f t="shared" si="1"/>
        <v>2400</v>
      </c>
      <c r="H84" s="35" t="s">
        <v>20</v>
      </c>
      <c r="I84" s="36" t="s">
        <v>21</v>
      </c>
      <c r="J84" s="36" t="s">
        <v>21</v>
      </c>
      <c r="K84" s="36" t="s">
        <v>21</v>
      </c>
      <c r="L84" s="36" t="s">
        <v>21</v>
      </c>
      <c r="M84" s="69"/>
      <c r="O84" s="92"/>
      <c r="P84" s="92"/>
    </row>
    <row r="85" spans="2:16" ht="39" customHeight="1">
      <c r="B85" s="29">
        <v>78</v>
      </c>
      <c r="C85" s="30" t="s">
        <v>251</v>
      </c>
      <c r="D85" s="38" t="s">
        <v>252</v>
      </c>
      <c r="E85" s="30" t="s">
        <v>253</v>
      </c>
      <c r="F85" s="91">
        <v>18245</v>
      </c>
      <c r="G85" s="40">
        <f t="shared" si="1"/>
        <v>14596</v>
      </c>
      <c r="H85" s="35" t="s">
        <v>20</v>
      </c>
      <c r="I85" s="36" t="s">
        <v>21</v>
      </c>
      <c r="J85" s="36" t="s">
        <v>21</v>
      </c>
      <c r="K85" s="36" t="s">
        <v>21</v>
      </c>
      <c r="L85" s="36" t="s">
        <v>21</v>
      </c>
      <c r="M85" s="69"/>
      <c r="O85" s="92"/>
      <c r="P85" s="92"/>
    </row>
    <row r="86" spans="2:16" ht="39.950000000000003" customHeight="1">
      <c r="B86" s="29">
        <v>79</v>
      </c>
      <c r="C86" s="93" t="s">
        <v>254</v>
      </c>
      <c r="D86" s="94" t="s">
        <v>255</v>
      </c>
      <c r="E86" s="95" t="s">
        <v>256</v>
      </c>
      <c r="F86" s="96">
        <v>4000</v>
      </c>
      <c r="G86" s="97">
        <f>F86-(F86*4.7625/100)</f>
        <v>3809.5</v>
      </c>
      <c r="H86" s="93" t="s">
        <v>20</v>
      </c>
      <c r="I86" s="98" t="s">
        <v>21</v>
      </c>
      <c r="J86" s="98" t="s">
        <v>21</v>
      </c>
      <c r="K86" s="98" t="s">
        <v>21</v>
      </c>
      <c r="L86" s="98" t="s">
        <v>21</v>
      </c>
      <c r="M86" s="99"/>
    </row>
    <row r="87" spans="2:16" ht="39.75" customHeight="1">
      <c r="B87" s="29">
        <v>80</v>
      </c>
      <c r="C87" s="93" t="s">
        <v>257</v>
      </c>
      <c r="D87" s="43" t="s">
        <v>258</v>
      </c>
      <c r="E87" s="42" t="s">
        <v>259</v>
      </c>
      <c r="F87" s="59">
        <v>4760</v>
      </c>
      <c r="G87" s="40">
        <f t="shared" ref="G87:G130" si="2">F87-(F87*4.7625/100)</f>
        <v>4533.3050000000003</v>
      </c>
      <c r="H87" s="30" t="s">
        <v>20</v>
      </c>
      <c r="I87" s="42" t="s">
        <v>21</v>
      </c>
      <c r="J87" s="42" t="s">
        <v>21</v>
      </c>
      <c r="K87" s="42" t="s">
        <v>21</v>
      </c>
      <c r="L87" s="42" t="s">
        <v>21</v>
      </c>
      <c r="M87" s="100"/>
    </row>
    <row r="88" spans="2:16" ht="39.75" customHeight="1">
      <c r="B88" s="29">
        <v>81</v>
      </c>
      <c r="C88" s="93" t="s">
        <v>260</v>
      </c>
      <c r="D88" s="43" t="s">
        <v>261</v>
      </c>
      <c r="E88" s="42" t="s">
        <v>259</v>
      </c>
      <c r="F88" s="59">
        <v>4650</v>
      </c>
      <c r="G88" s="40">
        <f t="shared" si="2"/>
        <v>4428.5437499999998</v>
      </c>
      <c r="H88" s="30" t="s">
        <v>20</v>
      </c>
      <c r="I88" s="42" t="s">
        <v>21</v>
      </c>
      <c r="J88" s="42" t="s">
        <v>21</v>
      </c>
      <c r="K88" s="42" t="s">
        <v>21</v>
      </c>
      <c r="L88" s="42" t="s">
        <v>21</v>
      </c>
      <c r="M88" s="100"/>
    </row>
    <row r="89" spans="2:16" ht="39.75" customHeight="1">
      <c r="B89" s="29">
        <v>82</v>
      </c>
      <c r="C89" s="93" t="s">
        <v>262</v>
      </c>
      <c r="D89" s="43" t="s">
        <v>263</v>
      </c>
      <c r="E89" s="42" t="s">
        <v>259</v>
      </c>
      <c r="F89" s="59">
        <v>4650</v>
      </c>
      <c r="G89" s="40">
        <f t="shared" si="2"/>
        <v>4428.5437499999998</v>
      </c>
      <c r="H89" s="30" t="s">
        <v>20</v>
      </c>
      <c r="I89" s="42" t="s">
        <v>21</v>
      </c>
      <c r="J89" s="42" t="s">
        <v>21</v>
      </c>
      <c r="K89" s="42" t="s">
        <v>21</v>
      </c>
      <c r="L89" s="42" t="s">
        <v>21</v>
      </c>
      <c r="M89" s="100"/>
    </row>
    <row r="90" spans="2:16" ht="39.75" customHeight="1">
      <c r="B90" s="29">
        <v>83</v>
      </c>
      <c r="C90" s="93" t="s">
        <v>264</v>
      </c>
      <c r="D90" s="43" t="s">
        <v>265</v>
      </c>
      <c r="E90" s="42" t="s">
        <v>259</v>
      </c>
      <c r="F90" s="59">
        <v>4650</v>
      </c>
      <c r="G90" s="40">
        <f t="shared" si="2"/>
        <v>4428.5437499999998</v>
      </c>
      <c r="H90" s="30" t="s">
        <v>20</v>
      </c>
      <c r="I90" s="42" t="s">
        <v>21</v>
      </c>
      <c r="J90" s="42" t="s">
        <v>21</v>
      </c>
      <c r="K90" s="42" t="s">
        <v>21</v>
      </c>
      <c r="L90" s="42" t="s">
        <v>21</v>
      </c>
      <c r="M90" s="100"/>
    </row>
    <row r="91" spans="2:16" ht="39.75" customHeight="1">
      <c r="B91" s="29">
        <v>84</v>
      </c>
      <c r="C91" s="93" t="s">
        <v>266</v>
      </c>
      <c r="D91" s="65" t="s">
        <v>267</v>
      </c>
      <c r="E91" s="57" t="s">
        <v>259</v>
      </c>
      <c r="F91" s="59">
        <v>4650</v>
      </c>
      <c r="G91" s="40">
        <f t="shared" si="2"/>
        <v>4428.5437499999998</v>
      </c>
      <c r="H91" s="50" t="s">
        <v>20</v>
      </c>
      <c r="I91" s="57" t="s">
        <v>21</v>
      </c>
      <c r="J91" s="57" t="s">
        <v>21</v>
      </c>
      <c r="K91" s="57" t="s">
        <v>21</v>
      </c>
      <c r="L91" s="57" t="s">
        <v>21</v>
      </c>
      <c r="M91" s="100"/>
    </row>
    <row r="92" spans="2:16" ht="39.75" customHeight="1">
      <c r="B92" s="29">
        <v>85</v>
      </c>
      <c r="C92" s="93" t="s">
        <v>268</v>
      </c>
      <c r="D92" s="43" t="s">
        <v>269</v>
      </c>
      <c r="E92" s="42" t="s">
        <v>259</v>
      </c>
      <c r="F92" s="59">
        <v>4650</v>
      </c>
      <c r="G92" s="40">
        <f t="shared" si="2"/>
        <v>4428.5437499999998</v>
      </c>
      <c r="H92" s="30" t="s">
        <v>20</v>
      </c>
      <c r="I92" s="42" t="s">
        <v>21</v>
      </c>
      <c r="J92" s="42" t="s">
        <v>21</v>
      </c>
      <c r="K92" s="42" t="s">
        <v>21</v>
      </c>
      <c r="L92" s="42" t="s">
        <v>21</v>
      </c>
      <c r="M92" s="100"/>
    </row>
    <row r="93" spans="2:16" ht="39.75" customHeight="1">
      <c r="B93" s="29">
        <v>86</v>
      </c>
      <c r="C93" s="93" t="s">
        <v>270</v>
      </c>
      <c r="D93" s="43" t="s">
        <v>271</v>
      </c>
      <c r="E93" s="42" t="s">
        <v>259</v>
      </c>
      <c r="F93" s="59">
        <v>4650</v>
      </c>
      <c r="G93" s="40">
        <f t="shared" si="2"/>
        <v>4428.5437499999998</v>
      </c>
      <c r="H93" s="30" t="s">
        <v>20</v>
      </c>
      <c r="I93" s="42" t="s">
        <v>21</v>
      </c>
      <c r="J93" s="42" t="s">
        <v>21</v>
      </c>
      <c r="K93" s="42" t="s">
        <v>21</v>
      </c>
      <c r="L93" s="42" t="s">
        <v>21</v>
      </c>
      <c r="M93" s="100"/>
    </row>
    <row r="94" spans="2:16" ht="39.75" customHeight="1">
      <c r="B94" s="29">
        <v>87</v>
      </c>
      <c r="C94" s="93" t="s">
        <v>272</v>
      </c>
      <c r="D94" s="43" t="s">
        <v>273</v>
      </c>
      <c r="E94" s="42" t="s">
        <v>259</v>
      </c>
      <c r="F94" s="59">
        <v>4650</v>
      </c>
      <c r="G94" s="40">
        <f t="shared" si="2"/>
        <v>4428.5437499999998</v>
      </c>
      <c r="H94" s="30" t="s">
        <v>20</v>
      </c>
      <c r="I94" s="42" t="s">
        <v>21</v>
      </c>
      <c r="J94" s="42" t="s">
        <v>21</v>
      </c>
      <c r="K94" s="42" t="s">
        <v>21</v>
      </c>
      <c r="L94" s="42" t="s">
        <v>21</v>
      </c>
      <c r="M94" s="100"/>
    </row>
    <row r="95" spans="2:16" ht="39.75" customHeight="1">
      <c r="B95" s="29">
        <v>88</v>
      </c>
      <c r="C95" s="93" t="s">
        <v>274</v>
      </c>
      <c r="D95" s="43" t="s">
        <v>275</v>
      </c>
      <c r="E95" s="42" t="s">
        <v>259</v>
      </c>
      <c r="F95" s="59">
        <v>4650</v>
      </c>
      <c r="G95" s="40">
        <f t="shared" si="2"/>
        <v>4428.5437499999998</v>
      </c>
      <c r="H95" s="30" t="s">
        <v>20</v>
      </c>
      <c r="I95" s="42" t="s">
        <v>21</v>
      </c>
      <c r="J95" s="42" t="s">
        <v>21</v>
      </c>
      <c r="K95" s="42" t="s">
        <v>21</v>
      </c>
      <c r="L95" s="42" t="s">
        <v>21</v>
      </c>
      <c r="M95" s="100"/>
    </row>
    <row r="96" spans="2:16" ht="39.75" customHeight="1">
      <c r="B96" s="29">
        <v>89</v>
      </c>
      <c r="C96" s="93" t="s">
        <v>276</v>
      </c>
      <c r="D96" s="65" t="s">
        <v>277</v>
      </c>
      <c r="E96" s="57" t="s">
        <v>259</v>
      </c>
      <c r="F96" s="59">
        <v>4650</v>
      </c>
      <c r="G96" s="40">
        <f t="shared" si="2"/>
        <v>4428.5437499999998</v>
      </c>
      <c r="H96" s="50" t="s">
        <v>20</v>
      </c>
      <c r="I96" s="57" t="s">
        <v>21</v>
      </c>
      <c r="J96" s="57" t="s">
        <v>21</v>
      </c>
      <c r="K96" s="57" t="s">
        <v>21</v>
      </c>
      <c r="L96" s="57" t="s">
        <v>21</v>
      </c>
      <c r="M96" s="100"/>
    </row>
    <row r="97" spans="2:13" ht="39.75" customHeight="1">
      <c r="B97" s="29">
        <v>90</v>
      </c>
      <c r="C97" s="93" t="s">
        <v>278</v>
      </c>
      <c r="D97" s="43" t="s">
        <v>279</v>
      </c>
      <c r="E97" s="42" t="s">
        <v>259</v>
      </c>
      <c r="F97" s="59">
        <v>4650</v>
      </c>
      <c r="G97" s="40">
        <f t="shared" si="2"/>
        <v>4428.5437499999998</v>
      </c>
      <c r="H97" s="30" t="s">
        <v>20</v>
      </c>
      <c r="I97" s="42" t="s">
        <v>21</v>
      </c>
      <c r="J97" s="42" t="s">
        <v>21</v>
      </c>
      <c r="K97" s="42" t="s">
        <v>21</v>
      </c>
      <c r="L97" s="42" t="s">
        <v>21</v>
      </c>
      <c r="M97" s="100"/>
    </row>
    <row r="98" spans="2:13" ht="39.75" customHeight="1">
      <c r="B98" s="29">
        <v>91</v>
      </c>
      <c r="C98" s="93" t="s">
        <v>280</v>
      </c>
      <c r="D98" s="43" t="s">
        <v>281</v>
      </c>
      <c r="E98" s="42" t="s">
        <v>259</v>
      </c>
      <c r="F98" s="59">
        <v>4650</v>
      </c>
      <c r="G98" s="40">
        <f t="shared" si="2"/>
        <v>4428.5437499999998</v>
      </c>
      <c r="H98" s="30" t="s">
        <v>20</v>
      </c>
      <c r="I98" s="42" t="s">
        <v>21</v>
      </c>
      <c r="J98" s="42" t="s">
        <v>21</v>
      </c>
      <c r="K98" s="42" t="s">
        <v>21</v>
      </c>
      <c r="L98" s="42" t="s">
        <v>21</v>
      </c>
      <c r="M98" s="100"/>
    </row>
    <row r="99" spans="2:13" ht="39.75" customHeight="1">
      <c r="B99" s="29">
        <v>92</v>
      </c>
      <c r="C99" s="93" t="s">
        <v>282</v>
      </c>
      <c r="D99" s="43" t="s">
        <v>283</v>
      </c>
      <c r="E99" s="42" t="s">
        <v>259</v>
      </c>
      <c r="F99" s="59">
        <v>4650</v>
      </c>
      <c r="G99" s="40">
        <f t="shared" si="2"/>
        <v>4428.5437499999998</v>
      </c>
      <c r="H99" s="30" t="s">
        <v>20</v>
      </c>
      <c r="I99" s="42" t="s">
        <v>21</v>
      </c>
      <c r="J99" s="42" t="s">
        <v>21</v>
      </c>
      <c r="K99" s="42" t="s">
        <v>21</v>
      </c>
      <c r="L99" s="42" t="s">
        <v>21</v>
      </c>
      <c r="M99" s="100"/>
    </row>
    <row r="100" spans="2:13" ht="39.75" customHeight="1">
      <c r="B100" s="29">
        <v>93</v>
      </c>
      <c r="C100" s="93" t="s">
        <v>284</v>
      </c>
      <c r="D100" s="43" t="s">
        <v>285</v>
      </c>
      <c r="E100" s="42" t="s">
        <v>259</v>
      </c>
      <c r="F100" s="59">
        <v>4650</v>
      </c>
      <c r="G100" s="40">
        <f t="shared" si="2"/>
        <v>4428.5437499999998</v>
      </c>
      <c r="H100" s="30" t="s">
        <v>20</v>
      </c>
      <c r="I100" s="42" t="s">
        <v>21</v>
      </c>
      <c r="J100" s="42" t="s">
        <v>21</v>
      </c>
      <c r="K100" s="42" t="s">
        <v>21</v>
      </c>
      <c r="L100" s="42" t="s">
        <v>21</v>
      </c>
      <c r="M100" s="100"/>
    </row>
    <row r="101" spans="2:13" ht="39.75" customHeight="1">
      <c r="B101" s="29">
        <v>94</v>
      </c>
      <c r="C101" s="93" t="s">
        <v>286</v>
      </c>
      <c r="D101" s="65" t="s">
        <v>287</v>
      </c>
      <c r="E101" s="57" t="s">
        <v>259</v>
      </c>
      <c r="F101" s="59">
        <v>4650</v>
      </c>
      <c r="G101" s="40">
        <f t="shared" si="2"/>
        <v>4428.5437499999998</v>
      </c>
      <c r="H101" s="50" t="s">
        <v>20</v>
      </c>
      <c r="I101" s="57" t="s">
        <v>21</v>
      </c>
      <c r="J101" s="57" t="s">
        <v>21</v>
      </c>
      <c r="K101" s="57" t="s">
        <v>21</v>
      </c>
      <c r="L101" s="57" t="s">
        <v>21</v>
      </c>
      <c r="M101" s="100"/>
    </row>
    <row r="102" spans="2:13" ht="39.75" customHeight="1">
      <c r="B102" s="29">
        <v>95</v>
      </c>
      <c r="C102" s="93" t="s">
        <v>288</v>
      </c>
      <c r="D102" s="43" t="s">
        <v>289</v>
      </c>
      <c r="E102" s="42" t="s">
        <v>259</v>
      </c>
      <c r="F102" s="59">
        <v>4650</v>
      </c>
      <c r="G102" s="40">
        <f t="shared" si="2"/>
        <v>4428.5437499999998</v>
      </c>
      <c r="H102" s="30" t="s">
        <v>20</v>
      </c>
      <c r="I102" s="42" t="s">
        <v>21</v>
      </c>
      <c r="J102" s="42" t="s">
        <v>21</v>
      </c>
      <c r="K102" s="42" t="s">
        <v>21</v>
      </c>
      <c r="L102" s="42" t="s">
        <v>21</v>
      </c>
      <c r="M102" s="100"/>
    </row>
    <row r="103" spans="2:13" ht="39.75" customHeight="1">
      <c r="B103" s="29">
        <v>96</v>
      </c>
      <c r="C103" s="93" t="s">
        <v>290</v>
      </c>
      <c r="D103" s="43" t="s">
        <v>291</v>
      </c>
      <c r="E103" s="42" t="s">
        <v>259</v>
      </c>
      <c r="F103" s="59">
        <v>4650</v>
      </c>
      <c r="G103" s="40">
        <f t="shared" si="2"/>
        <v>4428.5437499999998</v>
      </c>
      <c r="H103" s="30" t="s">
        <v>20</v>
      </c>
      <c r="I103" s="42" t="s">
        <v>21</v>
      </c>
      <c r="J103" s="42" t="s">
        <v>21</v>
      </c>
      <c r="K103" s="42" t="s">
        <v>21</v>
      </c>
      <c r="L103" s="42" t="s">
        <v>21</v>
      </c>
      <c r="M103" s="100"/>
    </row>
    <row r="104" spans="2:13" ht="39.75" customHeight="1">
      <c r="B104" s="29">
        <v>97</v>
      </c>
      <c r="C104" s="93" t="s">
        <v>292</v>
      </c>
      <c r="D104" s="43" t="s">
        <v>293</v>
      </c>
      <c r="E104" s="42" t="s">
        <v>259</v>
      </c>
      <c r="F104" s="59">
        <v>4650</v>
      </c>
      <c r="G104" s="40">
        <f t="shared" si="2"/>
        <v>4428.5437499999998</v>
      </c>
      <c r="H104" s="30" t="s">
        <v>20</v>
      </c>
      <c r="I104" s="42" t="s">
        <v>21</v>
      </c>
      <c r="J104" s="42" t="s">
        <v>21</v>
      </c>
      <c r="K104" s="42" t="s">
        <v>21</v>
      </c>
      <c r="L104" s="42" t="s">
        <v>21</v>
      </c>
      <c r="M104" s="100"/>
    </row>
    <row r="105" spans="2:13" ht="39.75" customHeight="1">
      <c r="B105" s="29">
        <v>98</v>
      </c>
      <c r="C105" s="93" t="s">
        <v>294</v>
      </c>
      <c r="D105" s="43" t="s">
        <v>295</v>
      </c>
      <c r="E105" s="42" t="s">
        <v>259</v>
      </c>
      <c r="F105" s="59">
        <v>4650</v>
      </c>
      <c r="G105" s="40">
        <f t="shared" si="2"/>
        <v>4428.5437499999998</v>
      </c>
      <c r="H105" s="30" t="s">
        <v>20</v>
      </c>
      <c r="I105" s="42" t="s">
        <v>21</v>
      </c>
      <c r="J105" s="42" t="s">
        <v>21</v>
      </c>
      <c r="K105" s="42" t="s">
        <v>21</v>
      </c>
      <c r="L105" s="42" t="s">
        <v>21</v>
      </c>
      <c r="M105" s="100"/>
    </row>
    <row r="106" spans="2:13" ht="39.75" customHeight="1">
      <c r="B106" s="29">
        <v>99</v>
      </c>
      <c r="C106" s="93" t="s">
        <v>296</v>
      </c>
      <c r="D106" s="43" t="s">
        <v>297</v>
      </c>
      <c r="E106" s="42" t="s">
        <v>259</v>
      </c>
      <c r="F106" s="59">
        <v>4650</v>
      </c>
      <c r="G106" s="40">
        <f t="shared" si="2"/>
        <v>4428.5437499999998</v>
      </c>
      <c r="H106" s="30" t="s">
        <v>20</v>
      </c>
      <c r="I106" s="42" t="s">
        <v>21</v>
      </c>
      <c r="J106" s="42" t="s">
        <v>21</v>
      </c>
      <c r="K106" s="42" t="s">
        <v>21</v>
      </c>
      <c r="L106" s="42" t="s">
        <v>21</v>
      </c>
      <c r="M106" s="100"/>
    </row>
    <row r="107" spans="2:13" ht="39.75" customHeight="1">
      <c r="B107" s="29">
        <v>100</v>
      </c>
      <c r="C107" s="93" t="s">
        <v>298</v>
      </c>
      <c r="D107" s="43" t="s">
        <v>299</v>
      </c>
      <c r="E107" s="42" t="s">
        <v>259</v>
      </c>
      <c r="F107" s="59">
        <v>4650</v>
      </c>
      <c r="G107" s="40">
        <f t="shared" si="2"/>
        <v>4428.5437499999998</v>
      </c>
      <c r="H107" s="30" t="s">
        <v>20</v>
      </c>
      <c r="I107" s="42" t="s">
        <v>21</v>
      </c>
      <c r="J107" s="42" t="s">
        <v>21</v>
      </c>
      <c r="K107" s="42" t="s">
        <v>21</v>
      </c>
      <c r="L107" s="42" t="s">
        <v>21</v>
      </c>
      <c r="M107" s="100"/>
    </row>
    <row r="108" spans="2:13" ht="39.75" customHeight="1">
      <c r="B108" s="29">
        <v>101</v>
      </c>
      <c r="C108" s="93" t="s">
        <v>300</v>
      </c>
      <c r="D108" s="43" t="s">
        <v>301</v>
      </c>
      <c r="E108" s="42" t="s">
        <v>259</v>
      </c>
      <c r="F108" s="59">
        <v>4650</v>
      </c>
      <c r="G108" s="40">
        <f t="shared" si="2"/>
        <v>4428.5437499999998</v>
      </c>
      <c r="H108" s="30" t="s">
        <v>20</v>
      </c>
      <c r="I108" s="42" t="s">
        <v>21</v>
      </c>
      <c r="J108" s="42" t="s">
        <v>21</v>
      </c>
      <c r="K108" s="42" t="s">
        <v>21</v>
      </c>
      <c r="L108" s="42" t="s">
        <v>21</v>
      </c>
      <c r="M108" s="100"/>
    </row>
    <row r="109" spans="2:13" ht="39.75" customHeight="1">
      <c r="B109" s="29">
        <v>102</v>
      </c>
      <c r="C109" s="93" t="s">
        <v>302</v>
      </c>
      <c r="D109" s="43" t="s">
        <v>303</v>
      </c>
      <c r="E109" s="42" t="s">
        <v>259</v>
      </c>
      <c r="F109" s="59">
        <v>4650</v>
      </c>
      <c r="G109" s="40">
        <f t="shared" si="2"/>
        <v>4428.5437499999998</v>
      </c>
      <c r="H109" s="30" t="s">
        <v>20</v>
      </c>
      <c r="I109" s="42" t="s">
        <v>21</v>
      </c>
      <c r="J109" s="42" t="s">
        <v>21</v>
      </c>
      <c r="K109" s="42" t="s">
        <v>21</v>
      </c>
      <c r="L109" s="42" t="s">
        <v>21</v>
      </c>
      <c r="M109" s="100"/>
    </row>
    <row r="110" spans="2:13" ht="39.75" customHeight="1">
      <c r="B110" s="29">
        <v>103</v>
      </c>
      <c r="C110" s="93" t="s">
        <v>304</v>
      </c>
      <c r="D110" s="43" t="s">
        <v>305</v>
      </c>
      <c r="E110" s="42" t="s">
        <v>259</v>
      </c>
      <c r="F110" s="59">
        <v>4650</v>
      </c>
      <c r="G110" s="40">
        <f t="shared" si="2"/>
        <v>4428.5437499999998</v>
      </c>
      <c r="H110" s="30" t="s">
        <v>20</v>
      </c>
      <c r="I110" s="42" t="s">
        <v>21</v>
      </c>
      <c r="J110" s="42" t="s">
        <v>21</v>
      </c>
      <c r="K110" s="42" t="s">
        <v>21</v>
      </c>
      <c r="L110" s="42" t="s">
        <v>21</v>
      </c>
      <c r="M110" s="100"/>
    </row>
    <row r="111" spans="2:13" ht="39.75" customHeight="1">
      <c r="B111" s="29">
        <v>104</v>
      </c>
      <c r="C111" s="93" t="s">
        <v>306</v>
      </c>
      <c r="D111" s="65" t="s">
        <v>307</v>
      </c>
      <c r="E111" s="57" t="s">
        <v>259</v>
      </c>
      <c r="F111" s="59">
        <v>4650</v>
      </c>
      <c r="G111" s="40">
        <f t="shared" si="2"/>
        <v>4428.5437499999998</v>
      </c>
      <c r="H111" s="50" t="s">
        <v>20</v>
      </c>
      <c r="I111" s="57" t="s">
        <v>21</v>
      </c>
      <c r="J111" s="57" t="s">
        <v>21</v>
      </c>
      <c r="K111" s="57" t="s">
        <v>21</v>
      </c>
      <c r="L111" s="57" t="s">
        <v>21</v>
      </c>
      <c r="M111" s="100"/>
    </row>
    <row r="112" spans="2:13" ht="39.75" customHeight="1">
      <c r="B112" s="29">
        <v>105</v>
      </c>
      <c r="C112" s="93" t="s">
        <v>308</v>
      </c>
      <c r="D112" s="43" t="s">
        <v>309</v>
      </c>
      <c r="E112" s="42" t="s">
        <v>259</v>
      </c>
      <c r="F112" s="59">
        <v>4650</v>
      </c>
      <c r="G112" s="40">
        <f t="shared" si="2"/>
        <v>4428.5437499999998</v>
      </c>
      <c r="H112" s="30" t="s">
        <v>20</v>
      </c>
      <c r="I112" s="42" t="s">
        <v>21</v>
      </c>
      <c r="J112" s="42" t="s">
        <v>21</v>
      </c>
      <c r="K112" s="42" t="s">
        <v>21</v>
      </c>
      <c r="L112" s="42" t="s">
        <v>21</v>
      </c>
      <c r="M112" s="100"/>
    </row>
    <row r="113" spans="2:13" ht="39.75" customHeight="1">
      <c r="B113" s="29">
        <v>106</v>
      </c>
      <c r="C113" s="93" t="s">
        <v>310</v>
      </c>
      <c r="D113" s="43" t="s">
        <v>311</v>
      </c>
      <c r="E113" s="42" t="s">
        <v>259</v>
      </c>
      <c r="F113" s="59">
        <v>4650</v>
      </c>
      <c r="G113" s="40">
        <f t="shared" si="2"/>
        <v>4428.5437499999998</v>
      </c>
      <c r="H113" s="30" t="s">
        <v>20</v>
      </c>
      <c r="I113" s="42" t="s">
        <v>21</v>
      </c>
      <c r="J113" s="42" t="s">
        <v>21</v>
      </c>
      <c r="K113" s="42" t="s">
        <v>21</v>
      </c>
      <c r="L113" s="42" t="s">
        <v>21</v>
      </c>
      <c r="M113" s="100"/>
    </row>
    <row r="114" spans="2:13" ht="39.75" customHeight="1">
      <c r="B114" s="29">
        <v>107</v>
      </c>
      <c r="C114" s="93" t="s">
        <v>312</v>
      </c>
      <c r="D114" s="43" t="s">
        <v>313</v>
      </c>
      <c r="E114" s="42" t="s">
        <v>259</v>
      </c>
      <c r="F114" s="59">
        <v>4650</v>
      </c>
      <c r="G114" s="40">
        <f t="shared" si="2"/>
        <v>4428.5437499999998</v>
      </c>
      <c r="H114" s="30" t="s">
        <v>20</v>
      </c>
      <c r="I114" s="42" t="s">
        <v>21</v>
      </c>
      <c r="J114" s="42" t="s">
        <v>21</v>
      </c>
      <c r="K114" s="42" t="s">
        <v>21</v>
      </c>
      <c r="L114" s="42" t="s">
        <v>21</v>
      </c>
      <c r="M114" s="100"/>
    </row>
    <row r="115" spans="2:13" ht="39.75" customHeight="1">
      <c r="B115" s="29">
        <v>108</v>
      </c>
      <c r="C115" s="93" t="s">
        <v>314</v>
      </c>
      <c r="D115" s="43" t="s">
        <v>315</v>
      </c>
      <c r="E115" s="42" t="s">
        <v>259</v>
      </c>
      <c r="F115" s="59">
        <v>4650</v>
      </c>
      <c r="G115" s="40">
        <f t="shared" si="2"/>
        <v>4428.5437499999998</v>
      </c>
      <c r="H115" s="30" t="s">
        <v>20</v>
      </c>
      <c r="I115" s="42" t="s">
        <v>21</v>
      </c>
      <c r="J115" s="42" t="s">
        <v>21</v>
      </c>
      <c r="K115" s="42" t="s">
        <v>21</v>
      </c>
      <c r="L115" s="42" t="s">
        <v>21</v>
      </c>
      <c r="M115" s="100"/>
    </row>
    <row r="116" spans="2:13" ht="39.75" customHeight="1">
      <c r="B116" s="29">
        <v>109</v>
      </c>
      <c r="C116" s="93" t="s">
        <v>316</v>
      </c>
      <c r="D116" s="43" t="s">
        <v>317</v>
      </c>
      <c r="E116" s="42" t="s">
        <v>259</v>
      </c>
      <c r="F116" s="59">
        <v>4650</v>
      </c>
      <c r="G116" s="40">
        <f t="shared" si="2"/>
        <v>4428.5437499999998</v>
      </c>
      <c r="H116" s="30" t="s">
        <v>20</v>
      </c>
      <c r="I116" s="42" t="s">
        <v>21</v>
      </c>
      <c r="J116" s="42" t="s">
        <v>21</v>
      </c>
      <c r="K116" s="42" t="s">
        <v>21</v>
      </c>
      <c r="L116" s="42" t="s">
        <v>21</v>
      </c>
      <c r="M116" s="100"/>
    </row>
    <row r="117" spans="2:13" ht="39.75" customHeight="1">
      <c r="B117" s="29">
        <v>110</v>
      </c>
      <c r="C117" s="93" t="s">
        <v>318</v>
      </c>
      <c r="D117" s="43" t="s">
        <v>319</v>
      </c>
      <c r="E117" s="42" t="s">
        <v>259</v>
      </c>
      <c r="F117" s="59">
        <v>4650</v>
      </c>
      <c r="G117" s="40">
        <f t="shared" si="2"/>
        <v>4428.5437499999998</v>
      </c>
      <c r="H117" s="30" t="s">
        <v>20</v>
      </c>
      <c r="I117" s="42" t="s">
        <v>21</v>
      </c>
      <c r="J117" s="42" t="s">
        <v>21</v>
      </c>
      <c r="K117" s="42" t="s">
        <v>21</v>
      </c>
      <c r="L117" s="42" t="s">
        <v>21</v>
      </c>
      <c r="M117" s="100"/>
    </row>
    <row r="118" spans="2:13" ht="39.75" customHeight="1">
      <c r="B118" s="29">
        <v>111</v>
      </c>
      <c r="C118" s="93" t="s">
        <v>320</v>
      </c>
      <c r="D118" s="43" t="s">
        <v>321</v>
      </c>
      <c r="E118" s="42" t="s">
        <v>259</v>
      </c>
      <c r="F118" s="59">
        <v>4650</v>
      </c>
      <c r="G118" s="40">
        <f t="shared" si="2"/>
        <v>4428.5437499999998</v>
      </c>
      <c r="H118" s="30" t="s">
        <v>20</v>
      </c>
      <c r="I118" s="42" t="s">
        <v>21</v>
      </c>
      <c r="J118" s="42" t="s">
        <v>21</v>
      </c>
      <c r="K118" s="42" t="s">
        <v>21</v>
      </c>
      <c r="L118" s="42" t="s">
        <v>21</v>
      </c>
      <c r="M118" s="100"/>
    </row>
    <row r="119" spans="2:13" ht="39.75" customHeight="1">
      <c r="B119" s="29">
        <v>112</v>
      </c>
      <c r="C119" s="93" t="s">
        <v>322</v>
      </c>
      <c r="D119" s="65" t="s">
        <v>323</v>
      </c>
      <c r="E119" s="57" t="s">
        <v>259</v>
      </c>
      <c r="F119" s="59">
        <v>4650</v>
      </c>
      <c r="G119" s="40">
        <f t="shared" si="2"/>
        <v>4428.5437499999998</v>
      </c>
      <c r="H119" s="50" t="s">
        <v>20</v>
      </c>
      <c r="I119" s="57" t="s">
        <v>21</v>
      </c>
      <c r="J119" s="57" t="s">
        <v>21</v>
      </c>
      <c r="K119" s="57" t="s">
        <v>21</v>
      </c>
      <c r="L119" s="57" t="s">
        <v>21</v>
      </c>
      <c r="M119" s="100"/>
    </row>
    <row r="120" spans="2:13" ht="39.75" customHeight="1">
      <c r="B120" s="29">
        <v>113</v>
      </c>
      <c r="C120" s="93" t="s">
        <v>324</v>
      </c>
      <c r="D120" s="43" t="s">
        <v>325</v>
      </c>
      <c r="E120" s="42" t="s">
        <v>259</v>
      </c>
      <c r="F120" s="59">
        <v>4650</v>
      </c>
      <c r="G120" s="40">
        <f t="shared" si="2"/>
        <v>4428.5437499999998</v>
      </c>
      <c r="H120" s="30" t="s">
        <v>20</v>
      </c>
      <c r="I120" s="42" t="s">
        <v>21</v>
      </c>
      <c r="J120" s="42" t="s">
        <v>21</v>
      </c>
      <c r="K120" s="42" t="s">
        <v>21</v>
      </c>
      <c r="L120" s="42" t="s">
        <v>21</v>
      </c>
      <c r="M120" s="100"/>
    </row>
    <row r="121" spans="2:13" ht="39.75" customHeight="1">
      <c r="B121" s="29">
        <v>114</v>
      </c>
      <c r="C121" s="93" t="s">
        <v>326</v>
      </c>
      <c r="D121" s="43" t="s">
        <v>327</v>
      </c>
      <c r="E121" s="42" t="s">
        <v>259</v>
      </c>
      <c r="F121" s="59">
        <v>4650</v>
      </c>
      <c r="G121" s="40">
        <f t="shared" si="2"/>
        <v>4428.5437499999998</v>
      </c>
      <c r="H121" s="30" t="s">
        <v>20</v>
      </c>
      <c r="I121" s="42" t="s">
        <v>21</v>
      </c>
      <c r="J121" s="42" t="s">
        <v>21</v>
      </c>
      <c r="K121" s="42" t="s">
        <v>21</v>
      </c>
      <c r="L121" s="42" t="s">
        <v>21</v>
      </c>
      <c r="M121" s="100"/>
    </row>
    <row r="122" spans="2:13" ht="39.75" customHeight="1">
      <c r="B122" s="29">
        <v>115</v>
      </c>
      <c r="C122" s="93" t="s">
        <v>328</v>
      </c>
      <c r="D122" s="43" t="s">
        <v>329</v>
      </c>
      <c r="E122" s="42" t="s">
        <v>259</v>
      </c>
      <c r="F122" s="59">
        <v>4650</v>
      </c>
      <c r="G122" s="40">
        <f t="shared" si="2"/>
        <v>4428.5437499999998</v>
      </c>
      <c r="H122" s="30" t="s">
        <v>20</v>
      </c>
      <c r="I122" s="42" t="s">
        <v>21</v>
      </c>
      <c r="J122" s="42" t="s">
        <v>21</v>
      </c>
      <c r="K122" s="42" t="s">
        <v>21</v>
      </c>
      <c r="L122" s="42" t="s">
        <v>21</v>
      </c>
      <c r="M122" s="100"/>
    </row>
    <row r="123" spans="2:13" ht="39.75" customHeight="1">
      <c r="B123" s="29">
        <v>116</v>
      </c>
      <c r="C123" s="93" t="s">
        <v>330</v>
      </c>
      <c r="D123" s="43" t="s">
        <v>331</v>
      </c>
      <c r="E123" s="42" t="s">
        <v>259</v>
      </c>
      <c r="F123" s="59">
        <v>4650</v>
      </c>
      <c r="G123" s="40">
        <f t="shared" si="2"/>
        <v>4428.5437499999998</v>
      </c>
      <c r="H123" s="30" t="s">
        <v>20</v>
      </c>
      <c r="I123" s="42" t="s">
        <v>21</v>
      </c>
      <c r="J123" s="42" t="s">
        <v>21</v>
      </c>
      <c r="K123" s="42" t="s">
        <v>21</v>
      </c>
      <c r="L123" s="42" t="s">
        <v>21</v>
      </c>
      <c r="M123" s="100"/>
    </row>
    <row r="124" spans="2:13" ht="39.75" customHeight="1">
      <c r="B124" s="29">
        <v>117</v>
      </c>
      <c r="C124" s="93" t="s">
        <v>332</v>
      </c>
      <c r="D124" s="43" t="s">
        <v>333</v>
      </c>
      <c r="E124" s="42" t="s">
        <v>259</v>
      </c>
      <c r="F124" s="59">
        <v>4650</v>
      </c>
      <c r="G124" s="40">
        <f t="shared" si="2"/>
        <v>4428.5437499999998</v>
      </c>
      <c r="H124" s="30" t="s">
        <v>20</v>
      </c>
      <c r="I124" s="42" t="s">
        <v>21</v>
      </c>
      <c r="J124" s="42" t="s">
        <v>21</v>
      </c>
      <c r="K124" s="42" t="s">
        <v>21</v>
      </c>
      <c r="L124" s="42" t="s">
        <v>21</v>
      </c>
      <c r="M124" s="100"/>
    </row>
    <row r="125" spans="2:13" ht="39.75" customHeight="1">
      <c r="B125" s="29">
        <v>118</v>
      </c>
      <c r="C125" s="93" t="s">
        <v>334</v>
      </c>
      <c r="D125" s="43" t="s">
        <v>335</v>
      </c>
      <c r="E125" s="42" t="s">
        <v>259</v>
      </c>
      <c r="F125" s="59">
        <v>4650</v>
      </c>
      <c r="G125" s="40">
        <f t="shared" si="2"/>
        <v>4428.5437499999998</v>
      </c>
      <c r="H125" s="30" t="s">
        <v>20</v>
      </c>
      <c r="I125" s="42" t="s">
        <v>21</v>
      </c>
      <c r="J125" s="42" t="s">
        <v>21</v>
      </c>
      <c r="K125" s="42" t="s">
        <v>21</v>
      </c>
      <c r="L125" s="42" t="s">
        <v>21</v>
      </c>
      <c r="M125" s="100"/>
    </row>
    <row r="126" spans="2:13" ht="39.75" customHeight="1">
      <c r="B126" s="29">
        <v>119</v>
      </c>
      <c r="C126" s="93" t="s">
        <v>336</v>
      </c>
      <c r="D126" s="43" t="s">
        <v>337</v>
      </c>
      <c r="E126" s="42" t="s">
        <v>259</v>
      </c>
      <c r="F126" s="59">
        <v>4650</v>
      </c>
      <c r="G126" s="40">
        <f t="shared" si="2"/>
        <v>4428.5437499999998</v>
      </c>
      <c r="H126" s="30" t="s">
        <v>20</v>
      </c>
      <c r="I126" s="42" t="s">
        <v>21</v>
      </c>
      <c r="J126" s="42" t="s">
        <v>21</v>
      </c>
      <c r="K126" s="42" t="s">
        <v>21</v>
      </c>
      <c r="L126" s="42" t="s">
        <v>21</v>
      </c>
      <c r="M126" s="100"/>
    </row>
    <row r="127" spans="2:13" ht="39.75" customHeight="1">
      <c r="B127" s="29">
        <v>120</v>
      </c>
      <c r="C127" s="93" t="s">
        <v>338</v>
      </c>
      <c r="D127" s="43" t="s">
        <v>339</v>
      </c>
      <c r="E127" s="42" t="s">
        <v>259</v>
      </c>
      <c r="F127" s="59">
        <v>4650</v>
      </c>
      <c r="G127" s="40">
        <f t="shared" si="2"/>
        <v>4428.5437499999998</v>
      </c>
      <c r="H127" s="30" t="s">
        <v>20</v>
      </c>
      <c r="I127" s="42" t="s">
        <v>21</v>
      </c>
      <c r="J127" s="42" t="s">
        <v>21</v>
      </c>
      <c r="K127" s="42" t="s">
        <v>21</v>
      </c>
      <c r="L127" s="42" t="s">
        <v>21</v>
      </c>
      <c r="M127" s="100"/>
    </row>
    <row r="128" spans="2:13" ht="39.75" customHeight="1">
      <c r="B128" s="29">
        <v>121</v>
      </c>
      <c r="C128" s="93" t="s">
        <v>340</v>
      </c>
      <c r="D128" s="43" t="s">
        <v>341</v>
      </c>
      <c r="E128" s="42" t="s">
        <v>259</v>
      </c>
      <c r="F128" s="59">
        <v>4650</v>
      </c>
      <c r="G128" s="40">
        <f t="shared" si="2"/>
        <v>4428.5437499999998</v>
      </c>
      <c r="H128" s="30" t="s">
        <v>20</v>
      </c>
      <c r="I128" s="42" t="s">
        <v>21</v>
      </c>
      <c r="J128" s="42" t="s">
        <v>21</v>
      </c>
      <c r="K128" s="42" t="s">
        <v>21</v>
      </c>
      <c r="L128" s="42" t="s">
        <v>21</v>
      </c>
      <c r="M128" s="100"/>
    </row>
    <row r="129" spans="2:13" ht="39.75" customHeight="1">
      <c r="B129" s="29">
        <v>122</v>
      </c>
      <c r="C129" s="93" t="s">
        <v>342</v>
      </c>
      <c r="D129" s="43" t="s">
        <v>343</v>
      </c>
      <c r="E129" s="42" t="s">
        <v>259</v>
      </c>
      <c r="F129" s="59">
        <v>4650</v>
      </c>
      <c r="G129" s="40">
        <f t="shared" si="2"/>
        <v>4428.5437499999998</v>
      </c>
      <c r="H129" s="30" t="s">
        <v>20</v>
      </c>
      <c r="I129" s="42" t="s">
        <v>21</v>
      </c>
      <c r="J129" s="42" t="s">
        <v>21</v>
      </c>
      <c r="K129" s="42" t="s">
        <v>21</v>
      </c>
      <c r="L129" s="42" t="s">
        <v>21</v>
      </c>
      <c r="M129" s="100"/>
    </row>
    <row r="130" spans="2:13" ht="39.75" customHeight="1" thickBot="1">
      <c r="B130" s="101">
        <v>123</v>
      </c>
      <c r="C130" s="102" t="s">
        <v>344</v>
      </c>
      <c r="D130" s="103" t="s">
        <v>345</v>
      </c>
      <c r="E130" s="104" t="s">
        <v>259</v>
      </c>
      <c r="F130" s="105">
        <v>4700</v>
      </c>
      <c r="G130" s="106">
        <f t="shared" si="2"/>
        <v>4476.1625000000004</v>
      </c>
      <c r="H130" s="102" t="s">
        <v>20</v>
      </c>
      <c r="I130" s="104" t="s">
        <v>21</v>
      </c>
      <c r="J130" s="104" t="s">
        <v>21</v>
      </c>
      <c r="K130" s="104" t="s">
        <v>21</v>
      </c>
      <c r="L130" s="104" t="s">
        <v>21</v>
      </c>
      <c r="M130" s="107"/>
    </row>
    <row r="133" spans="2:13">
      <c r="B133" s="108"/>
      <c r="C133" s="108"/>
      <c r="D133" s="109"/>
      <c r="E133" s="109"/>
      <c r="F133" s="109"/>
      <c r="G133" s="109"/>
      <c r="H133" s="109"/>
      <c r="J133" s="109"/>
      <c r="K133" s="108" t="s">
        <v>346</v>
      </c>
      <c r="L133" s="109"/>
    </row>
    <row r="134" spans="2:13">
      <c r="B134" s="108"/>
      <c r="C134" s="108"/>
      <c r="H134" s="110" t="s">
        <v>347</v>
      </c>
      <c r="J134" s="109"/>
      <c r="K134" s="109"/>
      <c r="L134" s="109"/>
    </row>
    <row r="135" spans="2:13">
      <c r="B135" s="111" t="s">
        <v>348</v>
      </c>
      <c r="C135" s="108"/>
      <c r="D135" s="112"/>
      <c r="E135" s="109"/>
      <c r="J135" s="109"/>
      <c r="K135" s="109"/>
      <c r="L135" s="109"/>
    </row>
    <row r="136" spans="2:13">
      <c r="B136" s="108"/>
      <c r="C136" s="108"/>
      <c r="D136" s="109"/>
      <c r="E136" s="109"/>
      <c r="J136" s="109"/>
      <c r="K136" s="109"/>
      <c r="L136" s="109"/>
    </row>
    <row r="137" spans="2:13">
      <c r="B137" s="108"/>
      <c r="C137" s="108"/>
      <c r="D137" s="109"/>
      <c r="E137" s="109"/>
    </row>
    <row r="139" spans="2:13">
      <c r="E139" s="5"/>
      <c r="F139" s="5"/>
      <c r="G139" s="5"/>
      <c r="H139" s="5"/>
    </row>
    <row r="140" spans="2:13">
      <c r="E140" s="5"/>
      <c r="F140" s="5"/>
      <c r="G140" s="5"/>
      <c r="H140" s="5"/>
    </row>
    <row r="141" spans="2:13">
      <c r="E141" s="5"/>
      <c r="F141" s="5"/>
      <c r="G141" s="5"/>
      <c r="H141" s="5"/>
    </row>
    <row r="142" spans="2:13">
      <c r="E142" s="5"/>
      <c r="F142" s="5"/>
      <c r="G142" s="5"/>
      <c r="H142" s="5"/>
    </row>
    <row r="143" spans="2:13">
      <c r="E143" s="5"/>
      <c r="F143" s="5"/>
      <c r="G143" s="5"/>
      <c r="H143" s="5"/>
    </row>
    <row r="144" spans="2:13">
      <c r="E144" s="5"/>
      <c r="F144" s="5"/>
      <c r="G144" s="5"/>
      <c r="H144" s="5"/>
    </row>
    <row r="145" spans="5:8">
      <c r="E145" s="5"/>
      <c r="F145" s="5"/>
      <c r="G145" s="5"/>
      <c r="H145" s="5"/>
    </row>
    <row r="146" spans="5:8">
      <c r="E146" s="5"/>
      <c r="F146" s="5"/>
      <c r="G146" s="5"/>
      <c r="H146" s="5"/>
    </row>
    <row r="147" spans="5:8">
      <c r="E147" s="5"/>
      <c r="F147" s="5"/>
      <c r="G147" s="5"/>
      <c r="H147" s="5"/>
    </row>
    <row r="148" spans="5:8">
      <c r="E148" s="5"/>
      <c r="F148" s="5"/>
      <c r="G148" s="5"/>
      <c r="H148" s="5"/>
    </row>
    <row r="149" spans="5:8">
      <c r="E149" s="5"/>
      <c r="F149" s="5"/>
      <c r="G149" s="5"/>
      <c r="H149" s="5"/>
    </row>
    <row r="150" spans="5:8">
      <c r="E150" s="5"/>
      <c r="F150" s="5"/>
      <c r="G150" s="5"/>
      <c r="H150" s="5"/>
    </row>
    <row r="151" spans="5:8">
      <c r="E151" s="5"/>
      <c r="F151" s="5"/>
      <c r="G151" s="5"/>
      <c r="H151" s="5"/>
    </row>
  </sheetData>
  <autoFilter ref="B7:M130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4"/>
  <sheetViews>
    <sheetView tabSelected="1" zoomScale="120" zoomScaleNormal="120" zoomScaleSheetLayoutView="80" workbookViewId="0">
      <pane ySplit="7" topLeftCell="A8" activePane="bottomLeft" state="frozen"/>
      <selection pane="bottomLeft" activeCell="I137" sqref="I137"/>
    </sheetView>
  </sheetViews>
  <sheetFormatPr defaultRowHeight="12"/>
  <cols>
    <col min="1" max="1" width="4.85546875" style="113" customWidth="1"/>
    <col min="2" max="2" width="9.7109375" style="114" customWidth="1"/>
    <col min="3" max="3" width="17.85546875" style="114" customWidth="1"/>
    <col min="4" max="4" width="60.42578125" style="115" customWidth="1"/>
    <col min="5" max="5" width="13.28515625" style="116" customWidth="1"/>
    <col min="6" max="6" width="11.5703125" style="156" customWidth="1"/>
    <col min="7" max="7" width="11.7109375" style="115" customWidth="1"/>
    <col min="8" max="16384" width="9.140625" style="115"/>
  </cols>
  <sheetData>
    <row r="1" spans="1:9">
      <c r="E1" s="115"/>
      <c r="F1" s="155"/>
      <c r="G1" s="116"/>
    </row>
    <row r="2" spans="1:9" ht="13.5" thickBot="1">
      <c r="D2" s="149"/>
      <c r="E2" s="117"/>
      <c r="F2" s="117"/>
      <c r="G2" s="116"/>
    </row>
    <row r="3" spans="1:9" ht="13.5" thickBot="1">
      <c r="B3" s="280" t="s">
        <v>350</v>
      </c>
      <c r="C3" s="281"/>
      <c r="D3" s="282"/>
      <c r="E3" s="117"/>
      <c r="F3" s="117"/>
      <c r="G3" s="116"/>
    </row>
    <row r="4" spans="1:9" ht="12.75">
      <c r="D4" s="149"/>
      <c r="E4" s="117"/>
      <c r="F4" s="117"/>
      <c r="G4" s="116"/>
    </row>
    <row r="5" spans="1:9" ht="12.75" thickBot="1">
      <c r="E5" s="115"/>
      <c r="F5" s="155"/>
    </row>
    <row r="6" spans="1:9" ht="112.5" customHeight="1" thickBot="1">
      <c r="A6" s="237" t="s">
        <v>353</v>
      </c>
      <c r="B6" s="238" t="s">
        <v>6</v>
      </c>
      <c r="C6" s="257" t="s">
        <v>355</v>
      </c>
      <c r="D6" s="256" t="s">
        <v>7</v>
      </c>
      <c r="E6" s="239" t="s">
        <v>8</v>
      </c>
      <c r="F6" s="240" t="s">
        <v>9</v>
      </c>
      <c r="G6" s="241" t="s">
        <v>10</v>
      </c>
    </row>
    <row r="7" spans="1:9" ht="18.75" customHeight="1" thickBot="1">
      <c r="A7" s="233"/>
      <c r="B7" s="234">
        <f>[1]TABLICA!D7</f>
        <v>0</v>
      </c>
      <c r="C7" s="242"/>
      <c r="D7" s="235" t="str">
        <f>[1]TABLICA!E7</f>
        <v>RASHODI  UKUPNO  3 + 4</v>
      </c>
      <c r="E7" s="236"/>
      <c r="F7" s="236"/>
      <c r="G7" s="236"/>
    </row>
    <row r="8" spans="1:9">
      <c r="A8" s="122"/>
      <c r="B8" s="123" t="str">
        <f>[1]TABLICA!D56</f>
        <v>32131</v>
      </c>
      <c r="C8" s="243"/>
      <c r="D8" s="157" t="str">
        <f>[1]TABLICA!E56</f>
        <v>Seminari, savjetovanja i simpoziji</v>
      </c>
      <c r="E8" s="193" t="str">
        <f>[1]NARUDŽBENICE!F2416</f>
        <v>XXXX</v>
      </c>
      <c r="F8" s="124"/>
      <c r="G8" s="124"/>
    </row>
    <row r="9" spans="1:9" s="118" customFormat="1">
      <c r="A9" s="125"/>
      <c r="B9" s="126">
        <f>[1]TABLICA!D57</f>
        <v>1</v>
      </c>
      <c r="C9" s="244" t="s">
        <v>17</v>
      </c>
      <c r="D9" s="158" t="str">
        <f>[1]TABLICA!E57</f>
        <v>Seminari i sr. Usavršavanje</v>
      </c>
      <c r="E9" s="194" t="str">
        <f>[1]NARUDŽBENICE!F2417</f>
        <v xml:space="preserve">80530000-8 </v>
      </c>
      <c r="F9" s="195">
        <f>[2]UKUPNO!AB57</f>
        <v>1800</v>
      </c>
      <c r="G9" s="119">
        <f>[2]UKUPNO!Z57</f>
        <v>1440</v>
      </c>
      <c r="H9" s="115"/>
      <c r="I9" s="118" t="str">
        <f>IF(F9&lt;G9,"GREŠKA"," ")</f>
        <v xml:space="preserve"> </v>
      </c>
    </row>
    <row r="10" spans="1:9">
      <c r="A10" s="122"/>
      <c r="B10" s="123" t="str">
        <f>[1]TABLICA!D58</f>
        <v>32132</v>
      </c>
      <c r="C10" s="243"/>
      <c r="D10" s="157" t="str">
        <f>[1]TABLICA!E58</f>
        <v>Tečajevi i stručni ispiti</v>
      </c>
      <c r="E10" s="193" t="str">
        <f>[1]NARUDŽBENICE!F2418</f>
        <v>XXXX</v>
      </c>
      <c r="F10" s="124"/>
      <c r="G10" s="124"/>
      <c r="I10" s="118" t="str">
        <f t="shared" ref="I10:I73" si="0">IF(F10&lt;G10,"GREŠKA"," ")</f>
        <v xml:space="preserve"> </v>
      </c>
    </row>
    <row r="11" spans="1:9">
      <c r="A11" s="125"/>
      <c r="B11" s="127" t="str">
        <f>[1]TABLICA!D59</f>
        <v>1</v>
      </c>
      <c r="C11" s="245" t="s">
        <v>354</v>
      </c>
      <c r="D11" s="121" t="str">
        <f>[1]TABLICA!E59</f>
        <v>Tečajevi i stručni ispiti</v>
      </c>
      <c r="E11" s="194" t="str">
        <f>[1]NARUDŽBENICE!F2419</f>
        <v>XXXX</v>
      </c>
      <c r="F11" s="195">
        <f>[2]UKUPNO!AB59</f>
        <v>1500</v>
      </c>
      <c r="G11" s="119">
        <f>[2]UKUPNO!Z59</f>
        <v>1200</v>
      </c>
      <c r="I11" s="118" t="str">
        <f t="shared" si="0"/>
        <v xml:space="preserve"> </v>
      </c>
    </row>
    <row r="12" spans="1:9" s="118" customFormat="1">
      <c r="A12" s="122"/>
      <c r="B12" s="123" t="str">
        <f>[1]TABLICA!D67</f>
        <v>32211</v>
      </c>
      <c r="C12" s="243"/>
      <c r="D12" s="157" t="str">
        <f>[1]TABLICA!E67</f>
        <v>Uredski materijal</v>
      </c>
      <c r="E12" s="193" t="str">
        <f>[1]NARUDŽBENICE!F2427</f>
        <v>XXXX</v>
      </c>
      <c r="F12" s="124"/>
      <c r="G12" s="124"/>
      <c r="H12" s="115"/>
      <c r="I12" s="118" t="str">
        <f t="shared" si="0"/>
        <v xml:space="preserve"> </v>
      </c>
    </row>
    <row r="13" spans="1:9" s="118" customFormat="1">
      <c r="A13" s="125"/>
      <c r="B13" s="150">
        <f>[1]TABLICA!D68</f>
        <v>1</v>
      </c>
      <c r="C13" s="182" t="s">
        <v>22</v>
      </c>
      <c r="D13" s="159" t="str">
        <f>[1]TABLICA!E68</f>
        <v xml:space="preserve">Uredski materijal  </v>
      </c>
      <c r="E13" s="196" t="str">
        <f>[1]NARUDŽBENICE!F2428</f>
        <v>30192000-1</v>
      </c>
      <c r="F13" s="197">
        <f>[2]UKUPNO!AB68</f>
        <v>12040</v>
      </c>
      <c r="G13" s="119">
        <f>[2]UKUPNO!Z68</f>
        <v>9553</v>
      </c>
      <c r="H13" s="115"/>
      <c r="I13" s="118" t="str">
        <f t="shared" si="0"/>
        <v xml:space="preserve"> </v>
      </c>
    </row>
    <row r="14" spans="1:9">
      <c r="A14" s="125"/>
      <c r="B14" s="150">
        <f>[1]TABLICA!D69</f>
        <v>2</v>
      </c>
      <c r="C14" s="182" t="s">
        <v>25</v>
      </c>
      <c r="D14" s="159" t="str">
        <f>[1]TABLICA!E69</f>
        <v>Uredski materijal - papiri</v>
      </c>
      <c r="E14" s="196" t="str">
        <f>[1]NARUDŽBENICE!F2429</f>
        <v>30197600-2</v>
      </c>
      <c r="F14" s="197">
        <f>[2]UKUPNO!AB69</f>
        <v>800</v>
      </c>
      <c r="G14" s="119">
        <f>[2]UKUPNO!Z69</f>
        <v>640</v>
      </c>
      <c r="I14" s="118" t="str">
        <f t="shared" si="0"/>
        <v xml:space="preserve"> </v>
      </c>
    </row>
    <row r="15" spans="1:9">
      <c r="A15" s="125"/>
      <c r="B15" s="150">
        <f>[1]TABLICA!D70</f>
        <v>3</v>
      </c>
      <c r="C15" s="182" t="s">
        <v>28</v>
      </c>
      <c r="D15" s="159" t="str">
        <f>[1]TABLICA!E70</f>
        <v>Uredski materijal - toneri</v>
      </c>
      <c r="E15" s="196" t="str">
        <f>[1]NARUDŽBENICE!F2430</f>
        <v>30125100-2</v>
      </c>
      <c r="F15" s="197">
        <f>[2]UKUPNO!AB70</f>
        <v>15000</v>
      </c>
      <c r="G15" s="119">
        <f>[2]UKUPNO!Z70</f>
        <v>12000</v>
      </c>
      <c r="I15" s="118" t="str">
        <f t="shared" si="0"/>
        <v xml:space="preserve"> </v>
      </c>
    </row>
    <row r="16" spans="1:9">
      <c r="A16" s="125"/>
      <c r="B16" s="150">
        <f>[1]TABLICA!D71</f>
        <v>4</v>
      </c>
      <c r="C16" s="182" t="s">
        <v>31</v>
      </c>
      <c r="D16" s="159" t="str">
        <f>[1]TABLICA!E71</f>
        <v>Uredski materijal - učenička dokumentacija</v>
      </c>
      <c r="E16" s="198" t="str">
        <f>[1]NARUDŽBENICE!F2431</f>
        <v>22130000-0</v>
      </c>
      <c r="F16" s="199">
        <f>[2]UKUPNO!AB71</f>
        <v>4500</v>
      </c>
      <c r="G16" s="119">
        <f>[2]UKUPNO!Z71</f>
        <v>3600</v>
      </c>
      <c r="I16" s="118" t="str">
        <f t="shared" si="0"/>
        <v xml:space="preserve"> </v>
      </c>
    </row>
    <row r="17" spans="1:9">
      <c r="A17" s="125"/>
      <c r="B17" s="150">
        <f>[1]TABLICA!D72</f>
        <v>5</v>
      </c>
      <c r="C17" s="182"/>
      <c r="D17" s="160" t="str">
        <f>[1]TABLICA!E72</f>
        <v>XXXX</v>
      </c>
      <c r="E17" s="194" t="str">
        <f>[1]NARUDŽBENICE!F2432</f>
        <v>XXXX</v>
      </c>
      <c r="F17" s="195">
        <f>[2]UKUPNO!AB72</f>
        <v>0</v>
      </c>
      <c r="G17" s="119">
        <f>[2]UKUPNO!Z72</f>
        <v>0</v>
      </c>
      <c r="I17" s="118" t="str">
        <f t="shared" si="0"/>
        <v xml:space="preserve"> </v>
      </c>
    </row>
    <row r="18" spans="1:9">
      <c r="A18" s="125"/>
      <c r="B18" s="150">
        <f>[1]TABLICA!D73</f>
        <v>6</v>
      </c>
      <c r="C18" s="182"/>
      <c r="D18" s="160" t="str">
        <f>[1]TABLICA!E73</f>
        <v>XXXX</v>
      </c>
      <c r="E18" s="194" t="str">
        <f>[1]NARUDŽBENICE!F2433</f>
        <v>XXXX</v>
      </c>
      <c r="F18" s="195">
        <f>[2]UKUPNO!AB73</f>
        <v>0</v>
      </c>
      <c r="G18" s="119">
        <f>[2]UKUPNO!Z73</f>
        <v>0</v>
      </c>
      <c r="I18" s="118" t="str">
        <f t="shared" si="0"/>
        <v xml:space="preserve"> </v>
      </c>
    </row>
    <row r="19" spans="1:9">
      <c r="A19" s="125"/>
      <c r="B19" s="150">
        <f>[1]TABLICA!D74</f>
        <v>7</v>
      </c>
      <c r="C19" s="182"/>
      <c r="D19" s="160" t="str">
        <f>[1]TABLICA!E74</f>
        <v>XXXX</v>
      </c>
      <c r="E19" s="194" t="str">
        <f>[1]NARUDŽBENICE!F2434</f>
        <v>XXXX</v>
      </c>
      <c r="F19" s="195">
        <f>[2]UKUPNO!AB74</f>
        <v>0</v>
      </c>
      <c r="G19" s="119">
        <f>[2]UKUPNO!Z74</f>
        <v>0</v>
      </c>
      <c r="I19" s="118" t="str">
        <f t="shared" si="0"/>
        <v xml:space="preserve"> </v>
      </c>
    </row>
    <row r="20" spans="1:9" s="118" customFormat="1">
      <c r="A20" s="122"/>
      <c r="B20" s="123" t="str">
        <f>[1]TABLICA!D75</f>
        <v>32212</v>
      </c>
      <c r="C20" s="243"/>
      <c r="D20" s="157" t="str">
        <f>[1]TABLICA!E75</f>
        <v>Literatura (publikacije, časopisi, glasila, knjige i ostalo)</v>
      </c>
      <c r="E20" s="193" t="str">
        <f>[1]NARUDŽBENICE!F2435</f>
        <v>XXXX</v>
      </c>
      <c r="F20" s="124"/>
      <c r="G20" s="124"/>
      <c r="H20" s="115"/>
      <c r="I20" s="118" t="str">
        <f t="shared" si="0"/>
        <v xml:space="preserve"> </v>
      </c>
    </row>
    <row r="21" spans="1:9">
      <c r="A21" s="125"/>
      <c r="B21" s="151">
        <f>[1]TABLICA!D76</f>
        <v>1</v>
      </c>
      <c r="C21" s="191" t="s">
        <v>34</v>
      </c>
      <c r="D21" s="159" t="str">
        <f>[1]TABLICA!E76</f>
        <v>Literatura (publikacije, časopisi, glasila, knjige i ostalo)</v>
      </c>
      <c r="E21" s="200" t="str">
        <f>[1]NARUDŽBENICE!F2436</f>
        <v>22200000-2</v>
      </c>
      <c r="F21" s="201">
        <f>[2]UKUPNO!AB76</f>
        <v>5944</v>
      </c>
      <c r="G21" s="119">
        <f>[2]UKUPNO!Z76</f>
        <v>5400</v>
      </c>
      <c r="I21" s="118" t="str">
        <f t="shared" si="0"/>
        <v xml:space="preserve"> </v>
      </c>
    </row>
    <row r="22" spans="1:9">
      <c r="A22" s="122"/>
      <c r="B22" s="123" t="str">
        <f>[1]TABLICA!D77</f>
        <v>32213</v>
      </c>
      <c r="C22" s="243"/>
      <c r="D22" s="157" t="str">
        <f>[1]TABLICA!E77</f>
        <v>Arhivski materijal</v>
      </c>
      <c r="E22" s="202" t="str">
        <f>[1]NARUDŽBENICE!F2437</f>
        <v>XXXX</v>
      </c>
      <c r="F22" s="203"/>
      <c r="G22" s="124"/>
      <c r="I22" s="118" t="str">
        <f t="shared" si="0"/>
        <v xml:space="preserve"> </v>
      </c>
    </row>
    <row r="23" spans="1:9">
      <c r="A23" s="125"/>
      <c r="B23" s="128">
        <f>[1]TABLICA!D78</f>
        <v>1</v>
      </c>
      <c r="C23" s="246"/>
      <c r="D23" s="161" t="str">
        <f>[1]TABLICA!E78</f>
        <v>XXXX</v>
      </c>
      <c r="E23" s="204" t="str">
        <f>[1]NARUDŽBENICE!F2438</f>
        <v>XXXX</v>
      </c>
      <c r="F23" s="205">
        <f>[2]UKUPNO!AB78</f>
        <v>0</v>
      </c>
      <c r="G23" s="119">
        <f>[2]UKUPNO!Z78</f>
        <v>0</v>
      </c>
      <c r="I23" s="118" t="str">
        <f t="shared" si="0"/>
        <v xml:space="preserve"> </v>
      </c>
    </row>
    <row r="24" spans="1:9">
      <c r="A24" s="122"/>
      <c r="B24" s="123" t="str">
        <f>[1]TABLICA!D79</f>
        <v>32214</v>
      </c>
      <c r="C24" s="243"/>
      <c r="D24" s="157" t="str">
        <f>[1]TABLICA!E79</f>
        <v>Materijal i sredstva za čišćenje i održavanje</v>
      </c>
      <c r="E24" s="202" t="str">
        <f>[1]NARUDŽBENICE!F2439</f>
        <v>XXXX</v>
      </c>
      <c r="F24" s="203"/>
      <c r="G24" s="124"/>
      <c r="I24" s="118" t="str">
        <f t="shared" si="0"/>
        <v xml:space="preserve"> </v>
      </c>
    </row>
    <row r="25" spans="1:9">
      <c r="A25" s="129"/>
      <c r="B25" s="150">
        <f>[1]TABLICA!D80</f>
        <v>1</v>
      </c>
      <c r="C25" s="182" t="s">
        <v>421</v>
      </c>
      <c r="D25" s="159" t="str">
        <f>[1]TABLICA!E80</f>
        <v>Proizvodi za čišćenje</v>
      </c>
      <c r="E25" s="206" t="str">
        <f>[1]NARUDŽBENICE!F2440</f>
        <v>39830000-9</v>
      </c>
      <c r="F25" s="207">
        <f>[2]UKUPNO!AB80</f>
        <v>24796</v>
      </c>
      <c r="G25" s="119">
        <f>[2]UKUPNO!Z80</f>
        <v>19047</v>
      </c>
      <c r="I25" s="118" t="str">
        <f t="shared" si="0"/>
        <v xml:space="preserve"> </v>
      </c>
    </row>
    <row r="26" spans="1:9">
      <c r="A26" s="129"/>
      <c r="B26" s="150">
        <f>[1]TABLICA!D81</f>
        <v>2</v>
      </c>
      <c r="C26" s="182" t="s">
        <v>422</v>
      </c>
      <c r="D26" s="267" t="str">
        <f>[1]TABLICA!E81</f>
        <v>Metle, četke i drugi proizvodi za čišćenje kućanstva</v>
      </c>
      <c r="E26" s="206" t="str">
        <f>[1]NARUDŽBENICE!F2441</f>
        <v xml:space="preserve">39224300-1 </v>
      </c>
      <c r="F26" s="207">
        <f>[2]UKUPNO!AB81</f>
        <v>3000</v>
      </c>
      <c r="G26" s="119">
        <f>[2]UKUPNO!Z81</f>
        <v>2600</v>
      </c>
      <c r="I26" s="118" t="str">
        <f t="shared" si="0"/>
        <v xml:space="preserve"> </v>
      </c>
    </row>
    <row r="27" spans="1:9">
      <c r="A27" s="120"/>
      <c r="B27" s="150">
        <f>[1]TABLICA!D82</f>
        <v>3</v>
      </c>
      <c r="C27" s="182"/>
      <c r="D27" s="162" t="str">
        <f>[1]TABLICA!E82</f>
        <v>XXXX</v>
      </c>
      <c r="E27" s="206" t="str">
        <f>[1]NARUDŽBENICE!F2442</f>
        <v>XXXX</v>
      </c>
      <c r="F27" s="207">
        <f>[2]UKUPNO!AB82</f>
        <v>0</v>
      </c>
      <c r="G27" s="119">
        <f>[2]UKUPNO!Z82</f>
        <v>0</v>
      </c>
      <c r="I27" s="118" t="str">
        <f t="shared" si="0"/>
        <v xml:space="preserve"> </v>
      </c>
    </row>
    <row r="28" spans="1:9" s="118" customFormat="1">
      <c r="A28" s="122"/>
      <c r="B28" s="123" t="str">
        <f>[1]TABLICA!D83</f>
        <v>32216</v>
      </c>
      <c r="C28" s="243"/>
      <c r="D28" s="157" t="str">
        <f>[1]TABLICA!E83</f>
        <v xml:space="preserve">Materijal za higijenske potrebe i njegu </v>
      </c>
      <c r="E28" s="208" t="str">
        <f>[1]NARUDŽBENICE!F2443</f>
        <v>XXXX</v>
      </c>
      <c r="F28" s="209"/>
      <c r="G28" s="124"/>
      <c r="H28" s="115"/>
      <c r="I28" s="118" t="str">
        <f t="shared" si="0"/>
        <v xml:space="preserve"> </v>
      </c>
    </row>
    <row r="29" spans="1:9">
      <c r="A29" s="125"/>
      <c r="B29" s="150">
        <f>[1]TABLICA!D84</f>
        <v>1</v>
      </c>
      <c r="C29" s="182" t="s">
        <v>426</v>
      </c>
      <c r="D29" s="159" t="str">
        <f>[1]TABLICA!E84</f>
        <v>Toaletni papir, maramice, ručnici i ubrusi</v>
      </c>
      <c r="E29" s="200" t="str">
        <f>[1]NARUDŽBENICE!F2444</f>
        <v>33760000-5</v>
      </c>
      <c r="F29" s="201">
        <f>[2]UKUPNO!AB84</f>
        <v>19000</v>
      </c>
      <c r="G29" s="119">
        <f>[2]UKUPNO!Z84</f>
        <v>14400</v>
      </c>
      <c r="I29" s="118" t="str">
        <f t="shared" si="0"/>
        <v xml:space="preserve"> </v>
      </c>
    </row>
    <row r="30" spans="1:9">
      <c r="A30" s="125"/>
      <c r="B30" s="150">
        <f>[1]TABLICA!D85</f>
        <v>2</v>
      </c>
      <c r="C30" s="182" t="s">
        <v>427</v>
      </c>
      <c r="D30" s="267" t="str">
        <f>[1]TABLICA!E85</f>
        <v>Sapun</v>
      </c>
      <c r="E30" s="200" t="str">
        <f>[1]NARUDŽBENICE!F2445</f>
        <v xml:space="preserve">33711900-6 </v>
      </c>
      <c r="F30" s="201">
        <f>[2]UKUPNO!AB85</f>
        <v>12500</v>
      </c>
      <c r="G30" s="119">
        <f>[2]UKUPNO!Z85</f>
        <v>10000</v>
      </c>
      <c r="I30" s="118" t="str">
        <f t="shared" si="0"/>
        <v xml:space="preserve"> </v>
      </c>
    </row>
    <row r="31" spans="1:9">
      <c r="A31" s="125"/>
      <c r="B31" s="150">
        <f>[1]TABLICA!D86</f>
        <v>3</v>
      </c>
      <c r="C31" s="182"/>
      <c r="D31" s="162" t="str">
        <f>[1]TABLICA!E86</f>
        <v>XXXX</v>
      </c>
      <c r="E31" s="200" t="str">
        <f>[1]NARUDŽBENICE!F2446</f>
        <v>XXXX</v>
      </c>
      <c r="F31" s="201">
        <f>[2]UKUPNO!AB86</f>
        <v>0</v>
      </c>
      <c r="G31" s="119">
        <f>[2]UKUPNO!Z86</f>
        <v>0</v>
      </c>
      <c r="I31" s="118" t="str">
        <f t="shared" si="0"/>
        <v xml:space="preserve"> </v>
      </c>
    </row>
    <row r="32" spans="1:9" ht="12.75" customHeight="1">
      <c r="A32" s="122"/>
      <c r="B32" s="123" t="str">
        <f>[1]TABLICA!D87</f>
        <v>32219</v>
      </c>
      <c r="C32" s="243"/>
      <c r="D32" s="157" t="str">
        <f>[1]TABLICA!E87</f>
        <v>Ostali materijal za potrebe redovnog poslovanja</v>
      </c>
      <c r="E32" s="202" t="str">
        <f>[1]NARUDŽBENICE!F2447</f>
        <v>XXXX</v>
      </c>
      <c r="F32" s="203"/>
      <c r="G32" s="124"/>
      <c r="I32" s="118" t="str">
        <f t="shared" si="0"/>
        <v xml:space="preserve"> </v>
      </c>
    </row>
    <row r="33" spans="1:9" s="118" customFormat="1">
      <c r="A33" s="125"/>
      <c r="B33" s="150">
        <f>[1]TABLICA!D88</f>
        <v>1</v>
      </c>
      <c r="C33" s="182" t="s">
        <v>58</v>
      </c>
      <c r="D33" s="158" t="str">
        <f>[1]TABLICA!E88</f>
        <v>Edukativna oprema i igračke</v>
      </c>
      <c r="E33" s="210" t="str">
        <f>[1]NARUDŽBENICE!F2448</f>
        <v>37520000-9</v>
      </c>
      <c r="F33" s="211">
        <f>[2]UKUPNO!AB88</f>
        <v>2000</v>
      </c>
      <c r="G33" s="119">
        <f>[2]UKUPNO!Z88</f>
        <v>1600</v>
      </c>
      <c r="H33" s="115"/>
      <c r="I33" s="118" t="str">
        <f t="shared" si="0"/>
        <v xml:space="preserve"> </v>
      </c>
    </row>
    <row r="34" spans="1:9" ht="23.25" customHeight="1">
      <c r="A34" s="125"/>
      <c r="B34" s="150">
        <f>[1]TABLICA!D89</f>
        <v>2</v>
      </c>
      <c r="C34" s="182" t="s">
        <v>52</v>
      </c>
      <c r="D34" s="158" t="str">
        <f>[1]TABLICA!E89</f>
        <v>Elektroničke potrepštine</v>
      </c>
      <c r="E34" s="206" t="str">
        <f>[1]NARUDŽBENICE!F2449</f>
        <v>31711000-3</v>
      </c>
      <c r="F34" s="207">
        <f>[2]UKUPNO!AB89</f>
        <v>1760</v>
      </c>
      <c r="G34" s="119">
        <f>[2]UKUPNO!Z89</f>
        <v>1408</v>
      </c>
      <c r="I34" s="118" t="str">
        <f t="shared" si="0"/>
        <v xml:space="preserve"> </v>
      </c>
    </row>
    <row r="35" spans="1:9">
      <c r="A35" s="125"/>
      <c r="B35" s="150">
        <f>[1]TABLICA!D90</f>
        <v>3</v>
      </c>
      <c r="C35" s="182" t="s">
        <v>61</v>
      </c>
      <c r="D35" s="158" t="str">
        <f>[1]TABLICA!E90</f>
        <v>Eterična ulja</v>
      </c>
      <c r="E35" s="212" t="str">
        <f>[1]NARUDŽBENICE!F2450</f>
        <v xml:space="preserve">24920000-9 </v>
      </c>
      <c r="F35" s="213">
        <f>[2]UKUPNO!AB90</f>
        <v>760</v>
      </c>
      <c r="G35" s="119">
        <f>[2]UKUPNO!Z90</f>
        <v>608</v>
      </c>
      <c r="I35" s="118" t="str">
        <f t="shared" si="0"/>
        <v xml:space="preserve"> </v>
      </c>
    </row>
    <row r="36" spans="1:9">
      <c r="A36" s="125"/>
      <c r="B36" s="150">
        <f>[1]TABLICA!D91</f>
        <v>4</v>
      </c>
      <c r="C36" s="182" t="s">
        <v>370</v>
      </c>
      <c r="D36" s="163" t="str">
        <f>[1]TABLICA!E91</f>
        <v>Etikete</v>
      </c>
      <c r="E36" s="204" t="str">
        <f>[1]NARUDŽBENICE!F2451</f>
        <v>30199760-5</v>
      </c>
      <c r="F36" s="205">
        <f>[2]UKUPNO!AB91</f>
        <v>4240</v>
      </c>
      <c r="G36" s="119">
        <f>[2]UKUPNO!Z91</f>
        <v>3392</v>
      </c>
      <c r="I36" s="118" t="str">
        <f t="shared" si="0"/>
        <v xml:space="preserve"> </v>
      </c>
    </row>
    <row r="37" spans="1:9">
      <c r="A37" s="125"/>
      <c r="B37" s="150">
        <f>[1]TABLICA!D92</f>
        <v>5</v>
      </c>
      <c r="C37" s="182" t="s">
        <v>371</v>
      </c>
      <c r="D37" s="158" t="str">
        <f>[1]TABLICA!E92</f>
        <v>Glazure (i sl. za keramičku)</v>
      </c>
      <c r="E37" s="212" t="str">
        <f>[1]NARUDŽBENICE!F2452</f>
        <v>44812100-6</v>
      </c>
      <c r="F37" s="213">
        <f>[2]UKUPNO!AB92</f>
        <v>1000</v>
      </c>
      <c r="G37" s="119">
        <f>[2]UKUPNO!Z92</f>
        <v>800</v>
      </c>
      <c r="I37" s="118" t="str">
        <f t="shared" si="0"/>
        <v xml:space="preserve"> </v>
      </c>
    </row>
    <row r="38" spans="1:9" s="118" customFormat="1">
      <c r="A38" s="125"/>
      <c r="B38" s="150">
        <f>[1]TABLICA!D93</f>
        <v>6</v>
      </c>
      <c r="C38" s="182" t="s">
        <v>64</v>
      </c>
      <c r="D38" s="158" t="str">
        <f>[1]TABLICA!E93</f>
        <v>Kemikalije</v>
      </c>
      <c r="E38" s="212" t="str">
        <f>[1]NARUDŽBENICE!F2453</f>
        <v>24000000-4</v>
      </c>
      <c r="F38" s="213">
        <f>[2]UKUPNO!AB93</f>
        <v>1500</v>
      </c>
      <c r="G38" s="119">
        <f>[2]UKUPNO!Z93</f>
        <v>1200</v>
      </c>
      <c r="H38" s="115"/>
      <c r="I38" s="118" t="str">
        <f t="shared" si="0"/>
        <v xml:space="preserve"> </v>
      </c>
    </row>
    <row r="39" spans="1:9">
      <c r="A39" s="125"/>
      <c r="B39" s="150">
        <f>[1]TABLICA!D94</f>
        <v>7</v>
      </c>
      <c r="C39" s="182" t="s">
        <v>372</v>
      </c>
      <c r="D39" s="158" t="str">
        <f>[1]TABLICA!E94</f>
        <v>Lagane posude, plutani čepovi, pokrovi posuda, kace i poklopci</v>
      </c>
      <c r="E39" s="212" t="str">
        <f>[1]NARUDŽBENICE!F2454</f>
        <v>44618000-5</v>
      </c>
      <c r="F39" s="213">
        <f>[2]UKUPNO!AB94</f>
        <v>1320</v>
      </c>
      <c r="G39" s="119">
        <f>[2]UKUPNO!Z94</f>
        <v>1055</v>
      </c>
      <c r="I39" s="118" t="str">
        <f t="shared" si="0"/>
        <v xml:space="preserve"> </v>
      </c>
    </row>
    <row r="40" spans="1:9">
      <c r="A40" s="125"/>
      <c r="B40" s="150">
        <f>[1]TABLICA!D95</f>
        <v>8</v>
      </c>
      <c r="C40" s="182" t="s">
        <v>373</v>
      </c>
      <c r="D40" s="163" t="str">
        <f>[1]TABLICA!E95</f>
        <v>Mikrobiološke kulture</v>
      </c>
      <c r="E40" s="204" t="str">
        <f>[1]NARUDŽBENICE!F2455</f>
        <v xml:space="preserve">33698100-0 </v>
      </c>
      <c r="F40" s="205">
        <f>[2]UKUPNO!AB95</f>
        <v>12500</v>
      </c>
      <c r="G40" s="119">
        <f>[2]UKUPNO!Z95</f>
        <v>10000</v>
      </c>
      <c r="I40" s="118" t="str">
        <f t="shared" si="0"/>
        <v xml:space="preserve"> </v>
      </c>
    </row>
    <row r="41" spans="1:9" s="118" customFormat="1">
      <c r="A41" s="125"/>
      <c r="B41" s="150">
        <f>[1]TABLICA!D96</f>
        <v>9</v>
      </c>
      <c r="C41" s="182" t="s">
        <v>55</v>
      </c>
      <c r="D41" s="158" t="str">
        <f>[1]TABLICA!E96</f>
        <v>Papirnate salvete</v>
      </c>
      <c r="E41" s="206" t="str">
        <f>[1]NARUDŽBENICE!F2456</f>
        <v>33764000-3</v>
      </c>
      <c r="F41" s="207">
        <f>[2]UKUPNO!AB96</f>
        <v>0</v>
      </c>
      <c r="G41" s="119">
        <f>[2]UKUPNO!Z96</f>
        <v>0</v>
      </c>
      <c r="H41" s="115"/>
      <c r="I41" s="118" t="str">
        <f t="shared" si="0"/>
        <v xml:space="preserve"> </v>
      </c>
    </row>
    <row r="42" spans="1:9">
      <c r="A42" s="125"/>
      <c r="B42" s="150">
        <f>[1]TABLICA!D97</f>
        <v>10</v>
      </c>
      <c r="C42" s="182" t="s">
        <v>49</v>
      </c>
      <c r="D42" s="158" t="str">
        <f>[1]TABLICA!E97</f>
        <v>Razna vrtlarska oprema</v>
      </c>
      <c r="E42" s="206" t="str">
        <f>[1]NARUDŽBENICE!F2457</f>
        <v>16160000-4</v>
      </c>
      <c r="F42" s="207">
        <f>[2]UKUPNO!AB97</f>
        <v>0</v>
      </c>
      <c r="G42" s="119">
        <f>[2]UKUPNO!Z97</f>
        <v>0</v>
      </c>
      <c r="I42" s="118" t="str">
        <f t="shared" si="0"/>
        <v xml:space="preserve"> </v>
      </c>
    </row>
    <row r="43" spans="1:9" s="118" customFormat="1">
      <c r="A43" s="125"/>
      <c r="B43" s="150">
        <f>[1]TABLICA!D98</f>
        <v>11</v>
      </c>
      <c r="C43" s="182"/>
      <c r="D43" s="158" t="str">
        <f>[1]TABLICA!E98</f>
        <v>Tekstilne tkanine i srodni proizvodi</v>
      </c>
      <c r="E43" s="212" t="str">
        <f>[1]NARUDŽBENICE!F2458</f>
        <v xml:space="preserve">19200000-8 </v>
      </c>
      <c r="F43" s="213">
        <f>[2]UKUPNO!AB98</f>
        <v>0</v>
      </c>
      <c r="G43" s="119">
        <f>[2]UKUPNO!Z98</f>
        <v>0</v>
      </c>
      <c r="H43" s="115"/>
      <c r="I43" s="118" t="str">
        <f t="shared" si="0"/>
        <v xml:space="preserve"> </v>
      </c>
    </row>
    <row r="44" spans="1:9">
      <c r="A44" s="125"/>
      <c r="B44" s="150">
        <f>[1]TABLICA!D99</f>
        <v>12</v>
      </c>
      <c r="C44" s="182" t="s">
        <v>43</v>
      </c>
      <c r="D44" s="158" t="str">
        <f>[1]TABLICA!E99</f>
        <v>Usjevi, vrtlarski i hortikulturni proizvodi uzgojeni za tržište</v>
      </c>
      <c r="E44" s="206" t="str">
        <f>[1]NARUDŽBENICE!F2459</f>
        <v>03110000-5</v>
      </c>
      <c r="F44" s="207">
        <f>[2]UKUPNO!AB99</f>
        <v>0</v>
      </c>
      <c r="G44" s="119">
        <f>[2]UKUPNO!Z99</f>
        <v>0</v>
      </c>
      <c r="I44" s="118" t="str">
        <f t="shared" si="0"/>
        <v xml:space="preserve"> </v>
      </c>
    </row>
    <row r="45" spans="1:9" s="118" customFormat="1">
      <c r="A45" s="125"/>
      <c r="B45" s="150">
        <f>[1]TABLICA!D100</f>
        <v>13</v>
      </c>
      <c r="C45" s="182" t="s">
        <v>46</v>
      </c>
      <c r="D45" s="158" t="str">
        <f>[1]TABLICA!E100</f>
        <v>Zemlja</v>
      </c>
      <c r="E45" s="206" t="str">
        <f>[1]NARUDŽBENICE!F2460</f>
        <v>14212400-4</v>
      </c>
      <c r="F45" s="207">
        <f>[2]UKUPNO!AB100</f>
        <v>0</v>
      </c>
      <c r="G45" s="119">
        <f>[2]UKUPNO!Z100</f>
        <v>0</v>
      </c>
      <c r="H45" s="115"/>
      <c r="I45" s="118" t="str">
        <f t="shared" si="0"/>
        <v xml:space="preserve"> </v>
      </c>
    </row>
    <row r="46" spans="1:9" s="118" customFormat="1">
      <c r="A46" s="125"/>
      <c r="B46" s="150">
        <f>[1]TABLICA!D101</f>
        <v>14</v>
      </c>
      <c r="C46" s="182"/>
      <c r="D46" s="164" t="str">
        <f>[1]TABLICA!E101</f>
        <v>XXXX</v>
      </c>
      <c r="E46" s="212" t="str">
        <f>[1]NARUDŽBENICE!F2461</f>
        <v>XXXX</v>
      </c>
      <c r="F46" s="213">
        <f>[2]UKUPNO!AB101</f>
        <v>0</v>
      </c>
      <c r="G46" s="119">
        <f>[2]UKUPNO!Z101</f>
        <v>0</v>
      </c>
      <c r="H46" s="115"/>
      <c r="I46" s="118" t="str">
        <f t="shared" si="0"/>
        <v xml:space="preserve"> </v>
      </c>
    </row>
    <row r="47" spans="1:9">
      <c r="A47" s="125"/>
      <c r="B47" s="150">
        <f>[1]TABLICA!D102</f>
        <v>15</v>
      </c>
      <c r="C47" s="182"/>
      <c r="D47" s="164" t="str">
        <f>[1]TABLICA!E102</f>
        <v>XXXX</v>
      </c>
      <c r="E47" s="212" t="str">
        <f>[1]NARUDŽBENICE!F2462</f>
        <v>XXXX</v>
      </c>
      <c r="F47" s="213">
        <f>[2]UKUPNO!AB102</f>
        <v>0</v>
      </c>
      <c r="G47" s="119">
        <f>[2]UKUPNO!Z102</f>
        <v>0</v>
      </c>
      <c r="I47" s="118" t="str">
        <f t="shared" si="0"/>
        <v xml:space="preserve"> </v>
      </c>
    </row>
    <row r="48" spans="1:9">
      <c r="A48" s="125"/>
      <c r="B48" s="150">
        <f>[1]TABLICA!D103</f>
        <v>16</v>
      </c>
      <c r="C48" s="182"/>
      <c r="D48" s="164" t="str">
        <f>[1]TABLICA!E103</f>
        <v>XXXX</v>
      </c>
      <c r="E48" s="212" t="str">
        <f>[1]NARUDŽBENICE!F2463</f>
        <v>XXXX</v>
      </c>
      <c r="F48" s="213">
        <f>[2]UKUPNO!AB103</f>
        <v>0</v>
      </c>
      <c r="G48" s="119">
        <f>[2]UKUPNO!Z103</f>
        <v>0</v>
      </c>
      <c r="I48" s="118" t="str">
        <f t="shared" si="0"/>
        <v xml:space="preserve"> </v>
      </c>
    </row>
    <row r="49" spans="1:9">
      <c r="A49" s="125"/>
      <c r="B49" s="150">
        <f>[1]TABLICA!D104</f>
        <v>17</v>
      </c>
      <c r="C49" s="182"/>
      <c r="D49" s="164" t="str">
        <f>[1]TABLICA!E104</f>
        <v>XXXX</v>
      </c>
      <c r="E49" s="212" t="str">
        <f>[1]NARUDŽBENICE!F2464</f>
        <v>XXXX</v>
      </c>
      <c r="F49" s="213">
        <f>[2]UKUPNO!AB104</f>
        <v>0</v>
      </c>
      <c r="G49" s="119">
        <f>[2]UKUPNO!Z104</f>
        <v>0</v>
      </c>
      <c r="I49" s="118" t="str">
        <f t="shared" si="0"/>
        <v xml:space="preserve"> </v>
      </c>
    </row>
    <row r="50" spans="1:9">
      <c r="A50" s="125"/>
      <c r="B50" s="150">
        <f>[1]TABLICA!D105</f>
        <v>18</v>
      </c>
      <c r="C50" s="182"/>
      <c r="D50" s="164" t="str">
        <f>[1]TABLICA!E105</f>
        <v>XXXX</v>
      </c>
      <c r="E50" s="212" t="str">
        <f>[1]NARUDŽBENICE!F2465</f>
        <v>XXXX</v>
      </c>
      <c r="F50" s="213">
        <f>[2]UKUPNO!AB105</f>
        <v>0</v>
      </c>
      <c r="G50" s="119">
        <f>[2]UKUPNO!Z105</f>
        <v>0</v>
      </c>
      <c r="I50" s="118" t="str">
        <f t="shared" si="0"/>
        <v xml:space="preserve"> </v>
      </c>
    </row>
    <row r="51" spans="1:9">
      <c r="A51" s="125"/>
      <c r="B51" s="150">
        <f>[1]TABLICA!D106</f>
        <v>19</v>
      </c>
      <c r="C51" s="182"/>
      <c r="D51" s="164" t="str">
        <f>[1]TABLICA!E106</f>
        <v>XXXX</v>
      </c>
      <c r="E51" s="212" t="str">
        <f>[1]NARUDŽBENICE!F2466</f>
        <v>XXXX</v>
      </c>
      <c r="F51" s="213">
        <f>[2]UKUPNO!AB106</f>
        <v>0</v>
      </c>
      <c r="G51" s="119">
        <f>[2]UKUPNO!Z106</f>
        <v>0</v>
      </c>
      <c r="I51" s="118" t="str">
        <f t="shared" si="0"/>
        <v xml:space="preserve"> </v>
      </c>
    </row>
    <row r="52" spans="1:9" s="118" customFormat="1">
      <c r="A52" s="125"/>
      <c r="B52" s="150">
        <f>[1]TABLICA!D107</f>
        <v>20</v>
      </c>
      <c r="C52" s="182"/>
      <c r="D52" s="164" t="str">
        <f>[1]TABLICA!E107</f>
        <v>XXXX</v>
      </c>
      <c r="E52" s="212" t="str">
        <f>[1]NARUDŽBENICE!F2467</f>
        <v>XXXX</v>
      </c>
      <c r="F52" s="213">
        <f>[2]UKUPNO!AB107</f>
        <v>0</v>
      </c>
      <c r="G52" s="119">
        <f>[2]UKUPNO!Z107</f>
        <v>0</v>
      </c>
      <c r="H52" s="115"/>
      <c r="I52" s="118" t="str">
        <f t="shared" si="0"/>
        <v xml:space="preserve"> </v>
      </c>
    </row>
    <row r="53" spans="1:9" ht="12.75" customHeight="1">
      <c r="A53" s="125"/>
      <c r="B53" s="150">
        <f>[1]TABLICA!D108</f>
        <v>21</v>
      </c>
      <c r="C53" s="182"/>
      <c r="D53" s="164" t="str">
        <f>[1]TABLICA!E108</f>
        <v>XXXX</v>
      </c>
      <c r="E53" s="212" t="str">
        <f>[1]NARUDŽBENICE!F2468</f>
        <v>XXXX</v>
      </c>
      <c r="F53" s="213">
        <f>[2]UKUPNO!AB108</f>
        <v>0</v>
      </c>
      <c r="G53" s="119">
        <f>[2]UKUPNO!Z108</f>
        <v>0</v>
      </c>
      <c r="I53" s="118" t="str">
        <f t="shared" si="0"/>
        <v xml:space="preserve"> </v>
      </c>
    </row>
    <row r="54" spans="1:9" ht="24.75" customHeight="1">
      <c r="A54" s="125"/>
      <c r="B54" s="150">
        <f>[1]TABLICA!D109</f>
        <v>22</v>
      </c>
      <c r="C54" s="182"/>
      <c r="D54" s="164" t="str">
        <f>[1]TABLICA!E109</f>
        <v>XXXX</v>
      </c>
      <c r="E54" s="212" t="str">
        <f>[1]NARUDŽBENICE!F2469</f>
        <v>XXXX</v>
      </c>
      <c r="F54" s="213">
        <f>[2]UKUPNO!AB109</f>
        <v>0</v>
      </c>
      <c r="G54" s="119">
        <f>[2]UKUPNO!Z109</f>
        <v>0</v>
      </c>
      <c r="I54" s="118" t="str">
        <f t="shared" si="0"/>
        <v xml:space="preserve"> </v>
      </c>
    </row>
    <row r="55" spans="1:9">
      <c r="A55" s="125"/>
      <c r="B55" s="150">
        <f>[1]TABLICA!D110</f>
        <v>23</v>
      </c>
      <c r="C55" s="182"/>
      <c r="D55" s="164" t="str">
        <f>[1]TABLICA!E110</f>
        <v>XXXX</v>
      </c>
      <c r="E55" s="212" t="str">
        <f>[1]NARUDŽBENICE!F2470</f>
        <v>XXXX</v>
      </c>
      <c r="F55" s="213">
        <f>[2]UKUPNO!AB110</f>
        <v>0</v>
      </c>
      <c r="G55" s="119">
        <f>[2]UKUPNO!Z110</f>
        <v>0</v>
      </c>
      <c r="I55" s="118" t="str">
        <f t="shared" si="0"/>
        <v xml:space="preserve"> </v>
      </c>
    </row>
    <row r="56" spans="1:9" ht="12.75" customHeight="1">
      <c r="A56" s="125"/>
      <c r="B56" s="150">
        <f>[1]TABLICA!D111</f>
        <v>24</v>
      </c>
      <c r="C56" s="182"/>
      <c r="D56" s="164" t="str">
        <f>[1]TABLICA!E111</f>
        <v>XXXX</v>
      </c>
      <c r="E56" s="212" t="str">
        <f>[1]NARUDŽBENICE!F2471</f>
        <v>XXXX</v>
      </c>
      <c r="F56" s="213">
        <f>[2]UKUPNO!AB111</f>
        <v>0</v>
      </c>
      <c r="G56" s="119">
        <f>[2]UKUPNO!Z111</f>
        <v>0</v>
      </c>
      <c r="I56" s="118" t="str">
        <f t="shared" si="0"/>
        <v xml:space="preserve"> </v>
      </c>
    </row>
    <row r="57" spans="1:9">
      <c r="A57" s="125"/>
      <c r="B57" s="150">
        <f>[1]TABLICA!D112</f>
        <v>25</v>
      </c>
      <c r="C57" s="182"/>
      <c r="D57" s="164" t="str">
        <f>[1]TABLICA!E112</f>
        <v>XXXX</v>
      </c>
      <c r="E57" s="212" t="str">
        <f>[1]NARUDŽBENICE!F2472</f>
        <v>XXXX</v>
      </c>
      <c r="F57" s="213">
        <f>[2]UKUPNO!AB112</f>
        <v>0</v>
      </c>
      <c r="G57" s="119">
        <f>[2]UKUPNO!Z112</f>
        <v>0</v>
      </c>
      <c r="I57" s="118" t="str">
        <f t="shared" si="0"/>
        <v xml:space="preserve"> </v>
      </c>
    </row>
    <row r="58" spans="1:9">
      <c r="A58" s="122"/>
      <c r="B58" s="123" t="str">
        <f>[1]TABLICA!D114</f>
        <v>32224</v>
      </c>
      <c r="C58" s="243"/>
      <c r="D58" s="157" t="str">
        <f>[1]TABLICA!E114</f>
        <v>Namirnice</v>
      </c>
      <c r="E58" s="193" t="str">
        <f>[1]NARUDŽBENICE!F2474</f>
        <v>XXXX</v>
      </c>
      <c r="F58" s="124"/>
      <c r="G58" s="124"/>
      <c r="I58" s="118" t="str">
        <f t="shared" si="0"/>
        <v xml:space="preserve"> </v>
      </c>
    </row>
    <row r="59" spans="1:9">
      <c r="A59" s="125"/>
      <c r="B59" s="150">
        <f>[1]TABLICA!D115</f>
        <v>1</v>
      </c>
      <c r="C59" s="182" t="s">
        <v>67</v>
      </c>
      <c r="D59" s="165" t="str">
        <f>[1]TABLICA!E115</f>
        <v>Mlijeko i mliječni proizvodi</v>
      </c>
      <c r="E59" s="198" t="str">
        <f>[1]NARUDŽBENICE!F2475</f>
        <v>15500000-3</v>
      </c>
      <c r="F59" s="199">
        <f>[2]UKUPNO!AB115</f>
        <v>27371</v>
      </c>
      <c r="G59" s="119">
        <f>[2]UKUPNO!Z115</f>
        <v>23235</v>
      </c>
      <c r="I59" s="118" t="str">
        <f t="shared" si="0"/>
        <v xml:space="preserve"> </v>
      </c>
    </row>
    <row r="60" spans="1:9">
      <c r="A60" s="131" t="s">
        <v>351</v>
      </c>
      <c r="B60" s="152">
        <f>[1]TABLICA!D116</f>
        <v>2</v>
      </c>
      <c r="C60" s="247" t="s">
        <v>70</v>
      </c>
      <c r="D60" s="166" t="str">
        <f>[1]TABLICA!E116</f>
        <v>Mlijeko i mliječni proizvodi (školska shema)</v>
      </c>
      <c r="E60" s="214" t="str">
        <f>[1]NARUDŽBENICE!F2476</f>
        <v>15500000-3</v>
      </c>
      <c r="F60" s="215">
        <f>[2]UKUPNO!AB116</f>
        <v>7407</v>
      </c>
      <c r="G60" s="119">
        <f>[2]UKUPNO!Z116</f>
        <v>7110</v>
      </c>
      <c r="I60" s="118" t="str">
        <f t="shared" si="0"/>
        <v xml:space="preserve"> </v>
      </c>
    </row>
    <row r="61" spans="1:9">
      <c r="A61" s="125"/>
      <c r="B61" s="150">
        <f>[1]TABLICA!D117</f>
        <v>3</v>
      </c>
      <c r="C61" s="182" t="s">
        <v>73</v>
      </c>
      <c r="D61" s="165" t="str">
        <f>[1]TABLICA!E117</f>
        <v>Pekarski proizvodi</v>
      </c>
      <c r="E61" s="198" t="str">
        <f>[1]NARUDŽBENICE!F2477</f>
        <v>15610000-7</v>
      </c>
      <c r="F61" s="199">
        <f>[2]UKUPNO!AB117</f>
        <v>25278</v>
      </c>
      <c r="G61" s="119">
        <f>[2]UKUPNO!Z117</f>
        <v>24010</v>
      </c>
      <c r="I61" s="118" t="str">
        <f t="shared" si="0"/>
        <v xml:space="preserve"> </v>
      </c>
    </row>
    <row r="62" spans="1:9">
      <c r="A62" s="125"/>
      <c r="B62" s="150">
        <f>[1]TABLICA!D118</f>
        <v>4</v>
      </c>
      <c r="C62" s="182" t="s">
        <v>76</v>
      </c>
      <c r="D62" s="165" t="str">
        <f>[1]TABLICA!E118</f>
        <v>Meso, mesni proizvodi i riba</v>
      </c>
      <c r="E62" s="198" t="str">
        <f>[1]NARUDŽBENICE!F2478</f>
        <v>15100000-9</v>
      </c>
      <c r="F62" s="199">
        <f>[2]UKUPNO!AB118</f>
        <v>14220</v>
      </c>
      <c r="G62" s="119">
        <f>[2]UKUPNO!Z118</f>
        <v>11375</v>
      </c>
      <c r="I62" s="118" t="str">
        <f t="shared" si="0"/>
        <v xml:space="preserve"> </v>
      </c>
    </row>
    <row r="63" spans="1:9" s="118" customFormat="1">
      <c r="A63" s="125"/>
      <c r="B63" s="150">
        <f>[1]TABLICA!D119</f>
        <v>5</v>
      </c>
      <c r="C63" s="182" t="s">
        <v>79</v>
      </c>
      <c r="D63" s="165" t="str">
        <f>[1]TABLICA!E119</f>
        <v>Voće i orašasti plodovi</v>
      </c>
      <c r="E63" s="206" t="str">
        <f>[1]NARUDŽBENICE!F2479</f>
        <v>03222000-3</v>
      </c>
      <c r="F63" s="207">
        <f>[2]UKUPNO!AB119</f>
        <v>16470</v>
      </c>
      <c r="G63" s="119">
        <f>[2]UKUPNO!Z119</f>
        <v>14577</v>
      </c>
      <c r="I63" s="118" t="str">
        <f t="shared" si="0"/>
        <v xml:space="preserve"> </v>
      </c>
    </row>
    <row r="64" spans="1:9">
      <c r="A64" s="131" t="s">
        <v>352</v>
      </c>
      <c r="B64" s="152">
        <f>[1]TABLICA!D120</f>
        <v>6</v>
      </c>
      <c r="C64" s="247" t="s">
        <v>82</v>
      </c>
      <c r="D64" s="166" t="str">
        <f>[1]TABLICA!E120</f>
        <v>Voće i orašasti plodovi (školska shema)</v>
      </c>
      <c r="E64" s="216" t="str">
        <f>[1]NARUDŽBENICE!F2480</f>
        <v>03222000-3</v>
      </c>
      <c r="F64" s="217">
        <f>[2]UKUPNO!AB120</f>
        <v>20028</v>
      </c>
      <c r="G64" s="119">
        <f>[2]UKUPNO!Z120</f>
        <v>18025</v>
      </c>
      <c r="I64" s="118" t="str">
        <f t="shared" si="0"/>
        <v xml:space="preserve"> </v>
      </c>
    </row>
    <row r="65" spans="1:9">
      <c r="A65" s="125"/>
      <c r="B65" s="150">
        <f>[1]TABLICA!D121</f>
        <v>7</v>
      </c>
      <c r="C65" s="182" t="s">
        <v>84</v>
      </c>
      <c r="D65" s="165" t="str">
        <f>[1]TABLICA!E121</f>
        <v>Ostale namirnice</v>
      </c>
      <c r="E65" s="198" t="str">
        <f>[1]NARUDŽBENICE!F2481</f>
        <v>15800000-6</v>
      </c>
      <c r="F65" s="199">
        <f>[2]UKUPNO!AB121</f>
        <v>29774</v>
      </c>
      <c r="G65" s="119">
        <f>[2]UKUPNO!Z121</f>
        <v>24110</v>
      </c>
      <c r="I65" s="118" t="str">
        <f t="shared" si="0"/>
        <v xml:space="preserve"> </v>
      </c>
    </row>
    <row r="66" spans="1:9">
      <c r="A66" s="125"/>
      <c r="B66" s="150">
        <f>[1]TABLICA!D122</f>
        <v>8</v>
      </c>
      <c r="C66" s="182"/>
      <c r="D66" s="167" t="str">
        <f>[1]TABLICA!E122</f>
        <v>XXXX</v>
      </c>
      <c r="E66" s="196" t="str">
        <f>[1]NARUDŽBENICE!F2482</f>
        <v>XXXX</v>
      </c>
      <c r="F66" s="197">
        <f>[2]UKUPNO!AB122</f>
        <v>0</v>
      </c>
      <c r="G66" s="119">
        <f>[2]UKUPNO!Z122</f>
        <v>0</v>
      </c>
      <c r="I66" s="118" t="str">
        <f t="shared" si="0"/>
        <v xml:space="preserve"> </v>
      </c>
    </row>
    <row r="67" spans="1:9">
      <c r="A67" s="125"/>
      <c r="B67" s="150">
        <f>[1]TABLICA!D123</f>
        <v>9</v>
      </c>
      <c r="C67" s="182"/>
      <c r="D67" s="167" t="str">
        <f>[1]TABLICA!E123</f>
        <v>XXXX</v>
      </c>
      <c r="E67" s="196" t="str">
        <f>[1]NARUDŽBENICE!F2483</f>
        <v>XXXX</v>
      </c>
      <c r="F67" s="197">
        <f>[2]UKUPNO!AB123</f>
        <v>0</v>
      </c>
      <c r="G67" s="119">
        <f>[2]UKUPNO!Z123</f>
        <v>0</v>
      </c>
      <c r="I67" s="118" t="str">
        <f t="shared" si="0"/>
        <v xml:space="preserve"> </v>
      </c>
    </row>
    <row r="68" spans="1:9">
      <c r="A68" s="125"/>
      <c r="B68" s="150">
        <f>[1]TABLICA!D124</f>
        <v>10</v>
      </c>
      <c r="C68" s="182"/>
      <c r="D68" s="167" t="str">
        <f>[1]TABLICA!E124</f>
        <v>XXXX</v>
      </c>
      <c r="E68" s="196" t="str">
        <f>[1]NARUDŽBENICE!F2484</f>
        <v>XXXX</v>
      </c>
      <c r="F68" s="197">
        <f>[2]UKUPNO!AB124</f>
        <v>0</v>
      </c>
      <c r="G68" s="119">
        <f>[2]UKUPNO!Z124</f>
        <v>0</v>
      </c>
      <c r="I68" s="118" t="str">
        <f t="shared" si="0"/>
        <v xml:space="preserve"> </v>
      </c>
    </row>
    <row r="69" spans="1:9" s="118" customFormat="1">
      <c r="A69" s="122"/>
      <c r="B69" s="123" t="str">
        <f>[1]TABLICA!D126</f>
        <v>32231</v>
      </c>
      <c r="C69" s="243"/>
      <c r="D69" s="157" t="str">
        <f>[1]TABLICA!E126</f>
        <v>Električna energija</v>
      </c>
      <c r="E69" s="208" t="str">
        <f>[1]NARUDŽBENICE!F2486</f>
        <v>XXXX</v>
      </c>
      <c r="F69" s="209"/>
      <c r="G69" s="124"/>
      <c r="H69" s="115"/>
      <c r="I69" s="118" t="str">
        <f t="shared" si="0"/>
        <v xml:space="preserve"> </v>
      </c>
    </row>
    <row r="70" spans="1:9">
      <c r="A70" s="125"/>
      <c r="B70" s="128">
        <f>[1]TABLICA!D127</f>
        <v>1</v>
      </c>
      <c r="C70" s="246" t="s">
        <v>87</v>
      </c>
      <c r="D70" s="159" t="str">
        <f>[1]TABLICA!E127</f>
        <v xml:space="preserve">Električna energija </v>
      </c>
      <c r="E70" s="206" t="str">
        <f>[1]NARUDŽBENICE!F2487</f>
        <v>09310000-5</v>
      </c>
      <c r="F70" s="207">
        <f>[2]UKUPNO!AB127</f>
        <v>164007</v>
      </c>
      <c r="G70" s="119">
        <f>[2]UKUPNO!Z127</f>
        <v>145095</v>
      </c>
      <c r="I70" s="118" t="str">
        <f t="shared" si="0"/>
        <v xml:space="preserve"> </v>
      </c>
    </row>
    <row r="71" spans="1:9">
      <c r="A71" s="122"/>
      <c r="B71" s="123" t="str">
        <f>[1]TABLICA!D128</f>
        <v>32233</v>
      </c>
      <c r="C71" s="243"/>
      <c r="D71" s="157" t="str">
        <f>[1]TABLICA!E128</f>
        <v>Plin</v>
      </c>
      <c r="E71" s="208" t="str">
        <f>[1]NARUDŽBENICE!F2488</f>
        <v>XXXX</v>
      </c>
      <c r="F71" s="209"/>
      <c r="G71" s="124"/>
      <c r="I71" s="118" t="str">
        <f t="shared" si="0"/>
        <v xml:space="preserve"> </v>
      </c>
    </row>
    <row r="72" spans="1:9">
      <c r="A72" s="125"/>
      <c r="B72" s="126">
        <f>[1]TABLICA!D129</f>
        <v>1</v>
      </c>
      <c r="C72" s="244" t="s">
        <v>91</v>
      </c>
      <c r="D72" s="159" t="str">
        <f>[1]TABLICA!E129</f>
        <v>Plin</v>
      </c>
      <c r="E72" s="196" t="str">
        <f>[1]NARUDŽBENICE!F2489</f>
        <v>09123000-7</v>
      </c>
      <c r="F72" s="197">
        <f>[2]UKUPNO!AB129</f>
        <v>500</v>
      </c>
      <c r="G72" s="119">
        <f>[2]UKUPNO!Z129</f>
        <v>440</v>
      </c>
      <c r="I72" s="118" t="str">
        <f t="shared" si="0"/>
        <v xml:space="preserve"> </v>
      </c>
    </row>
    <row r="73" spans="1:9">
      <c r="A73" s="122"/>
      <c r="B73" s="123" t="str">
        <f>[1]TABLICA!D130</f>
        <v>32234</v>
      </c>
      <c r="C73" s="243"/>
      <c r="D73" s="157" t="str">
        <f>[1]TABLICA!E130</f>
        <v>Motorni benzin i dizel gorivo</v>
      </c>
      <c r="E73" s="202" t="str">
        <f>[1]NARUDŽBENICE!F2490</f>
        <v>XXXX</v>
      </c>
      <c r="F73" s="203"/>
      <c r="G73" s="124"/>
      <c r="I73" s="118" t="str">
        <f t="shared" si="0"/>
        <v xml:space="preserve"> </v>
      </c>
    </row>
    <row r="74" spans="1:9">
      <c r="A74" s="125"/>
      <c r="B74" s="128">
        <f>[1]TABLICA!D131</f>
        <v>1</v>
      </c>
      <c r="C74" s="246" t="s">
        <v>94</v>
      </c>
      <c r="D74" s="159" t="str">
        <f>[1]TABLICA!E131</f>
        <v>Motorni benzin i dizel gorivo</v>
      </c>
      <c r="E74" s="198" t="str">
        <f>[1]NARUDŽBENICE!F2491</f>
        <v xml:space="preserve">09132000-3 </v>
      </c>
      <c r="F74" s="199">
        <f>[2]UKUPNO!AB131</f>
        <v>500</v>
      </c>
      <c r="G74" s="119">
        <f>[2]UKUPNO!Z131</f>
        <v>400</v>
      </c>
      <c r="I74" s="118" t="str">
        <f t="shared" ref="I74:I137" si="1">IF(F74&lt;G74,"GREŠKA"," ")</f>
        <v xml:space="preserve"> </v>
      </c>
    </row>
    <row r="75" spans="1:9">
      <c r="A75" s="122"/>
      <c r="B75" s="123" t="str">
        <f>[1]TABLICA!D132</f>
        <v>32239</v>
      </c>
      <c r="C75" s="243"/>
      <c r="D75" s="157" t="str">
        <f>[1]TABLICA!E132</f>
        <v>Ostali materijali za proizvodnju energije (ugljen, drva, teško ulje)</v>
      </c>
      <c r="E75" s="208" t="str">
        <f>[1]NARUDŽBENICE!F2492</f>
        <v>XXXX</v>
      </c>
      <c r="F75" s="209"/>
      <c r="G75" s="124"/>
      <c r="I75" s="118" t="str">
        <f t="shared" si="1"/>
        <v xml:space="preserve"> </v>
      </c>
    </row>
    <row r="76" spans="1:9" s="118" customFormat="1">
      <c r="A76" s="125"/>
      <c r="B76" s="132">
        <f>[1]TABLICA!D133</f>
        <v>1</v>
      </c>
      <c r="C76" s="180" t="s">
        <v>97</v>
      </c>
      <c r="D76" s="159" t="str">
        <f>[1]TABLICA!E133</f>
        <v>Ostali materijali za proizvodnju energije (ugljen, drva, teško ulje)</v>
      </c>
      <c r="E76" s="198" t="str">
        <f>[1]NARUDŽBENICE!F2493</f>
        <v>09135000-4</v>
      </c>
      <c r="F76" s="199">
        <f>[2]UKUPNO!AB133</f>
        <v>95000</v>
      </c>
      <c r="G76" s="119">
        <f>[2]UKUPNO!Z133</f>
        <v>76000</v>
      </c>
      <c r="H76" s="115"/>
      <c r="I76" s="118" t="str">
        <f t="shared" si="1"/>
        <v xml:space="preserve"> </v>
      </c>
    </row>
    <row r="77" spans="1:9" ht="24">
      <c r="A77" s="122"/>
      <c r="B77" s="123" t="str">
        <f>[1]TABLICA!D135</f>
        <v>32241</v>
      </c>
      <c r="C77" s="243"/>
      <c r="D77" s="157" t="str">
        <f>[1]TABLICA!E135</f>
        <v>Materijal i dijelovi za tekuće i investicijsko održavanje građevinskih objekata</v>
      </c>
      <c r="E77" s="202" t="str">
        <f>[1]NARUDŽBENICE!F2495</f>
        <v>XXXX</v>
      </c>
      <c r="F77" s="203"/>
      <c r="G77" s="124"/>
      <c r="I77" s="118" t="str">
        <f t="shared" si="1"/>
        <v xml:space="preserve"> </v>
      </c>
    </row>
    <row r="78" spans="1:9">
      <c r="A78" s="125"/>
      <c r="B78" s="150">
        <f>[1]TABLICA!D136</f>
        <v>1</v>
      </c>
      <c r="C78" s="182"/>
      <c r="D78" s="168" t="str">
        <f>[1]TABLICA!E136</f>
        <v>XXXX</v>
      </c>
      <c r="E78" s="210" t="str">
        <f>[1]NARUDŽBENICE!F2496</f>
        <v>XXXX</v>
      </c>
      <c r="F78" s="211">
        <f>[2]UKUPNO!AB136</f>
        <v>0</v>
      </c>
      <c r="G78" s="119">
        <f>[2]UKUPNO!Z136</f>
        <v>0</v>
      </c>
      <c r="I78" s="118" t="str">
        <f t="shared" si="1"/>
        <v xml:space="preserve"> </v>
      </c>
    </row>
    <row r="79" spans="1:9">
      <c r="A79" s="125"/>
      <c r="B79" s="150">
        <f>[1]TABLICA!D137</f>
        <v>2</v>
      </c>
      <c r="C79" s="182"/>
      <c r="D79" s="168" t="str">
        <f>[1]TABLICA!E137</f>
        <v>XXXX</v>
      </c>
      <c r="E79" s="210" t="str">
        <f>[1]NARUDŽBENICE!F2497</f>
        <v>XXXX</v>
      </c>
      <c r="F79" s="211">
        <f>[2]UKUPNO!AB137</f>
        <v>0</v>
      </c>
      <c r="G79" s="119">
        <f>[2]UKUPNO!Z137</f>
        <v>0</v>
      </c>
      <c r="I79" s="118" t="str">
        <f t="shared" si="1"/>
        <v xml:space="preserve"> </v>
      </c>
    </row>
    <row r="80" spans="1:9" s="118" customFormat="1">
      <c r="A80" s="125"/>
      <c r="B80" s="150">
        <f>[1]TABLICA!D138</f>
        <v>3</v>
      </c>
      <c r="C80" s="182"/>
      <c r="D80" s="168" t="str">
        <f>[1]TABLICA!E138</f>
        <v>XXXX</v>
      </c>
      <c r="E80" s="210" t="str">
        <f>[1]NARUDŽBENICE!F2498</f>
        <v>XXXX</v>
      </c>
      <c r="F80" s="211">
        <f>[2]UKUPNO!AB138</f>
        <v>0</v>
      </c>
      <c r="G80" s="119">
        <f>[2]UKUPNO!Z138</f>
        <v>0</v>
      </c>
      <c r="H80" s="115"/>
      <c r="I80" s="118" t="str">
        <f t="shared" si="1"/>
        <v xml:space="preserve"> </v>
      </c>
    </row>
    <row r="81" spans="1:9">
      <c r="A81" s="122"/>
      <c r="B81" s="123" t="str">
        <f>[1]TABLICA!D139</f>
        <v>32242</v>
      </c>
      <c r="C81" s="243"/>
      <c r="D81" s="157" t="str">
        <f>[1]TABLICA!E139</f>
        <v>Materijal i dijelovi za tekuće i investicijsko održavanje postrojenja i opreme</v>
      </c>
      <c r="E81" s="202" t="str">
        <f>[1]NARUDŽBENICE!F2499</f>
        <v>XXXX</v>
      </c>
      <c r="F81" s="203"/>
      <c r="G81" s="124"/>
      <c r="I81" s="118" t="str">
        <f t="shared" si="1"/>
        <v xml:space="preserve"> </v>
      </c>
    </row>
    <row r="82" spans="1:9">
      <c r="A82" s="125"/>
      <c r="B82" s="150">
        <f>[1]TABLICA!D140</f>
        <v>1</v>
      </c>
      <c r="C82" s="182"/>
      <c r="D82" s="168" t="str">
        <f>[1]TABLICA!E140</f>
        <v>XXXX</v>
      </c>
      <c r="E82" s="210" t="str">
        <f>[1]NARUDŽBENICE!F2500</f>
        <v>XXXX</v>
      </c>
      <c r="F82" s="211">
        <f>[2]UKUPNO!AB140</f>
        <v>0</v>
      </c>
      <c r="G82" s="119">
        <f>[2]UKUPNO!Z140</f>
        <v>0</v>
      </c>
      <c r="I82" s="118" t="str">
        <f t="shared" si="1"/>
        <v xml:space="preserve"> </v>
      </c>
    </row>
    <row r="83" spans="1:9">
      <c r="A83" s="125"/>
      <c r="B83" s="150">
        <f>[1]TABLICA!D141</f>
        <v>2</v>
      </c>
      <c r="C83" s="182"/>
      <c r="D83" s="168" t="str">
        <f>[1]TABLICA!E141</f>
        <v>XXXX</v>
      </c>
      <c r="E83" s="210" t="str">
        <f>[1]NARUDŽBENICE!F2501</f>
        <v>XXXX</v>
      </c>
      <c r="F83" s="211">
        <f>[2]UKUPNO!AB141</f>
        <v>0</v>
      </c>
      <c r="G83" s="119">
        <f>[2]UKUPNO!Z141</f>
        <v>0</v>
      </c>
      <c r="I83" s="118" t="str">
        <f t="shared" si="1"/>
        <v xml:space="preserve"> </v>
      </c>
    </row>
    <row r="84" spans="1:9">
      <c r="A84" s="125"/>
      <c r="B84" s="150">
        <f>[1]TABLICA!D142</f>
        <v>3</v>
      </c>
      <c r="C84" s="182"/>
      <c r="D84" s="168" t="str">
        <f>[1]TABLICA!E142</f>
        <v>XXXX</v>
      </c>
      <c r="E84" s="210" t="str">
        <f>[1]NARUDŽBENICE!F2502</f>
        <v>XXXX</v>
      </c>
      <c r="F84" s="211">
        <f>[2]UKUPNO!AB142</f>
        <v>0</v>
      </c>
      <c r="G84" s="119">
        <f>[2]UKUPNO!Z142</f>
        <v>0</v>
      </c>
      <c r="I84" s="118" t="str">
        <f t="shared" si="1"/>
        <v xml:space="preserve"> </v>
      </c>
    </row>
    <row r="85" spans="1:9" ht="24">
      <c r="A85" s="122"/>
      <c r="B85" s="123" t="str">
        <f>[1]TABLICA!D143</f>
        <v>32243</v>
      </c>
      <c r="C85" s="243"/>
      <c r="D85" s="157" t="str">
        <f>[1]TABLICA!E143</f>
        <v>Materijal i dijelovi za tekuće i investicijsko održavanje transportnih sredstava</v>
      </c>
      <c r="E85" s="202" t="str">
        <f>[1]NARUDŽBENICE!F2503</f>
        <v>XXXX</v>
      </c>
      <c r="F85" s="203"/>
      <c r="G85" s="124"/>
      <c r="I85" s="118" t="str">
        <f t="shared" si="1"/>
        <v xml:space="preserve"> </v>
      </c>
    </row>
    <row r="86" spans="1:9">
      <c r="A86" s="125"/>
      <c r="B86" s="150">
        <f>[1]TABLICA!D144</f>
        <v>1</v>
      </c>
      <c r="C86" s="182"/>
      <c r="D86" s="168" t="str">
        <f>[1]TABLICA!E144</f>
        <v>XXXX</v>
      </c>
      <c r="E86" s="210" t="str">
        <f>[1]NARUDŽBENICE!F2504</f>
        <v>XXXX</v>
      </c>
      <c r="F86" s="211">
        <f>[2]UKUPNO!AB144</f>
        <v>0</v>
      </c>
      <c r="G86" s="119">
        <f>[2]UKUPNO!Z144</f>
        <v>0</v>
      </c>
      <c r="I86" s="118" t="str">
        <f t="shared" si="1"/>
        <v xml:space="preserve"> </v>
      </c>
    </row>
    <row r="87" spans="1:9" ht="12.75" customHeight="1">
      <c r="A87" s="125"/>
      <c r="B87" s="150">
        <f>[1]TABLICA!D145</f>
        <v>2</v>
      </c>
      <c r="C87" s="182"/>
      <c r="D87" s="168" t="str">
        <f>[1]TABLICA!E145</f>
        <v>XXXX</v>
      </c>
      <c r="E87" s="210" t="str">
        <f>[1]NARUDŽBENICE!F2505</f>
        <v>XXXX</v>
      </c>
      <c r="F87" s="211">
        <f>[2]UKUPNO!AB145</f>
        <v>0</v>
      </c>
      <c r="G87" s="119">
        <f>[2]UKUPNO!Z145</f>
        <v>0</v>
      </c>
      <c r="I87" s="118" t="str">
        <f t="shared" si="1"/>
        <v xml:space="preserve"> </v>
      </c>
    </row>
    <row r="88" spans="1:9">
      <c r="A88" s="125"/>
      <c r="B88" s="150">
        <f>[1]TABLICA!D146</f>
        <v>3</v>
      </c>
      <c r="C88" s="182"/>
      <c r="D88" s="168" t="str">
        <f>[1]TABLICA!E146</f>
        <v>XXXX</v>
      </c>
      <c r="E88" s="210" t="str">
        <f>[1]NARUDŽBENICE!F2506</f>
        <v>XXXX</v>
      </c>
      <c r="F88" s="211">
        <f>[2]UKUPNO!AB146</f>
        <v>0</v>
      </c>
      <c r="G88" s="119">
        <f>[2]UKUPNO!Z146</f>
        <v>0</v>
      </c>
      <c r="I88" s="118" t="str">
        <f t="shared" si="1"/>
        <v xml:space="preserve"> </v>
      </c>
    </row>
    <row r="89" spans="1:9">
      <c r="A89" s="122"/>
      <c r="B89" s="123" t="str">
        <f>[1]TABLICA!D147</f>
        <v>32244</v>
      </c>
      <c r="C89" s="243"/>
      <c r="D89" s="157" t="str">
        <f>[1]TABLICA!E147</f>
        <v>Ostali materijal i dijelovi za tekuće i investicijsko održavanje</v>
      </c>
      <c r="E89" s="208" t="str">
        <f>[1]NARUDŽBENICE!F2507</f>
        <v>XXXX</v>
      </c>
      <c r="F89" s="209"/>
      <c r="G89" s="124"/>
      <c r="I89" s="118" t="str">
        <f t="shared" si="1"/>
        <v xml:space="preserve"> </v>
      </c>
    </row>
    <row r="90" spans="1:9" s="118" customFormat="1">
      <c r="A90" s="125"/>
      <c r="B90" s="150">
        <f>[1]TABLICA!D148</f>
        <v>1</v>
      </c>
      <c r="C90" s="182" t="s">
        <v>113</v>
      </c>
      <c r="D90" s="158" t="str">
        <f>[1]TABLICA!E148</f>
        <v>Alati, brave, ključevi, šarke, spojeni elementi, lanac i opruge</v>
      </c>
      <c r="E90" s="206" t="str">
        <f>[1]NARUDŽBENICE!F2508</f>
        <v>44500000-5</v>
      </c>
      <c r="F90" s="207">
        <f>[2]UKUPNO!AB148</f>
        <v>14792</v>
      </c>
      <c r="G90" s="119">
        <f>[2]UKUPNO!Z148</f>
        <v>11833</v>
      </c>
      <c r="H90" s="115"/>
      <c r="I90" s="118" t="str">
        <f t="shared" si="1"/>
        <v xml:space="preserve"> </v>
      </c>
    </row>
    <row r="91" spans="1:9">
      <c r="A91" s="125"/>
      <c r="B91" s="150">
        <f>[1]TABLICA!D149</f>
        <v>2</v>
      </c>
      <c r="C91" s="182" t="s">
        <v>116</v>
      </c>
      <c r="D91" s="169" t="str">
        <f>[1]TABLICA!E149</f>
        <v>Boje, lakovi i smole</v>
      </c>
      <c r="E91" s="200" t="str">
        <f>[1]NARUDŽBENICE!F2509</f>
        <v xml:space="preserve">44800000-8 </v>
      </c>
      <c r="F91" s="201">
        <f>[2]UKUPNO!AB149</f>
        <v>3000</v>
      </c>
      <c r="G91" s="119">
        <f>[2]UKUPNO!Z149</f>
        <v>2400</v>
      </c>
      <c r="I91" s="118" t="str">
        <f t="shared" si="1"/>
        <v xml:space="preserve"> </v>
      </c>
    </row>
    <row r="92" spans="1:9">
      <c r="A92" s="125"/>
      <c r="B92" s="150">
        <f>[1]TABLICA!D150</f>
        <v>3</v>
      </c>
      <c r="C92" s="182" t="s">
        <v>107</v>
      </c>
      <c r="D92" s="158" t="str">
        <f>[1]TABLICA!E150</f>
        <v>Električne potrepštine i pribor</v>
      </c>
      <c r="E92" s="206" t="str">
        <f>[1]NARUDŽBENICE!F2510</f>
        <v>31680000-6</v>
      </c>
      <c r="F92" s="207">
        <f>[2]UKUPNO!AB150</f>
        <v>8000</v>
      </c>
      <c r="G92" s="119">
        <f>[2]UKUPNO!Z150</f>
        <v>6400</v>
      </c>
      <c r="I92" s="118" t="str">
        <f t="shared" si="1"/>
        <v xml:space="preserve"> </v>
      </c>
    </row>
    <row r="93" spans="1:9">
      <c r="A93" s="125"/>
      <c r="B93" s="150">
        <f>[1]TABLICA!D151</f>
        <v>4</v>
      </c>
      <c r="C93" s="182" t="s">
        <v>104</v>
      </c>
      <c r="D93" s="158" t="str">
        <f>[1]TABLICA!E151</f>
        <v>Električne žarulje s nitima</v>
      </c>
      <c r="E93" s="206" t="str">
        <f>[1]NARUDŽBENICE!F2511</f>
        <v>31510000-4</v>
      </c>
      <c r="F93" s="207">
        <f>[2]UKUPNO!AB151</f>
        <v>4000</v>
      </c>
      <c r="G93" s="119">
        <f>[2]UKUPNO!Z151</f>
        <v>3200</v>
      </c>
      <c r="I93" s="118" t="str">
        <f t="shared" si="1"/>
        <v xml:space="preserve"> </v>
      </c>
    </row>
    <row r="94" spans="1:9" s="118" customFormat="1">
      <c r="A94" s="125"/>
      <c r="B94" s="150">
        <f>[1]TABLICA!D152</f>
        <v>5</v>
      </c>
      <c r="C94" s="182"/>
      <c r="D94" s="169" t="str">
        <f>[1]TABLICA!E152</f>
        <v>Građevinska stolarija</v>
      </c>
      <c r="E94" s="200" t="str">
        <f>[1]NARUDŽBENICE!F2512</f>
        <v xml:space="preserve">44220000-8 </v>
      </c>
      <c r="F94" s="201">
        <f>[2]UKUPNO!AB152</f>
        <v>0</v>
      </c>
      <c r="G94" s="119">
        <f>[2]UKUPNO!Z152</f>
        <v>0</v>
      </c>
      <c r="H94" s="115"/>
      <c r="I94" s="118" t="str">
        <f t="shared" si="1"/>
        <v xml:space="preserve"> </v>
      </c>
    </row>
    <row r="95" spans="1:9" ht="12.75" customHeight="1">
      <c r="A95" s="125"/>
      <c r="B95" s="150">
        <f>[1]TABLICA!D153</f>
        <v>6</v>
      </c>
      <c r="C95" s="182" t="s">
        <v>110</v>
      </c>
      <c r="D95" s="158" t="str">
        <f>[1]TABLICA!E153</f>
        <v>Proizvodi za kupaonicu i kuhinju</v>
      </c>
      <c r="E95" s="206" t="str">
        <f>[1]NARUDŽBENICE!F2513</f>
        <v>44410000-7</v>
      </c>
      <c r="F95" s="207">
        <f>[2]UKUPNO!AB153</f>
        <v>12000</v>
      </c>
      <c r="G95" s="119">
        <f>[2]UKUPNO!Z153</f>
        <v>9600</v>
      </c>
      <c r="I95" s="118" t="str">
        <f t="shared" si="1"/>
        <v xml:space="preserve"> </v>
      </c>
    </row>
    <row r="96" spans="1:9">
      <c r="A96" s="125"/>
      <c r="B96" s="150">
        <f>[1]TABLICA!D154</f>
        <v>7</v>
      </c>
      <c r="C96" s="182" t="s">
        <v>101</v>
      </c>
      <c r="D96" s="169" t="str">
        <f>[1]TABLICA!E154</f>
        <v>Staklo</v>
      </c>
      <c r="E96" s="206" t="str">
        <f>[1]NARUDŽBENICE!F2514</f>
        <v>14820000-5</v>
      </c>
      <c r="F96" s="207">
        <f>[2]UKUPNO!AB154</f>
        <v>0</v>
      </c>
      <c r="G96" s="119">
        <f>[2]UKUPNO!Z154</f>
        <v>0</v>
      </c>
      <c r="I96" s="118" t="str">
        <f t="shared" si="1"/>
        <v xml:space="preserve"> </v>
      </c>
    </row>
    <row r="97" spans="1:9">
      <c r="A97" s="125"/>
      <c r="B97" s="150">
        <f>[1]TABLICA!D155</f>
        <v>8</v>
      </c>
      <c r="C97" s="182"/>
      <c r="D97" s="168" t="str">
        <f>[1]TABLICA!E155</f>
        <v>XXXX</v>
      </c>
      <c r="E97" s="210" t="str">
        <f>[1]NARUDŽBENICE!F2515</f>
        <v>XXXX</v>
      </c>
      <c r="F97" s="211">
        <f>[2]UKUPNO!AB155</f>
        <v>0</v>
      </c>
      <c r="G97" s="119">
        <f>[2]UKUPNO!Z155</f>
        <v>0</v>
      </c>
      <c r="I97" s="118" t="str">
        <f t="shared" si="1"/>
        <v xml:space="preserve"> </v>
      </c>
    </row>
    <row r="98" spans="1:9">
      <c r="A98" s="125"/>
      <c r="B98" s="150">
        <f>[1]TABLICA!D156</f>
        <v>9</v>
      </c>
      <c r="C98" s="182"/>
      <c r="D98" s="168" t="str">
        <f>[1]TABLICA!E156</f>
        <v>XXXX</v>
      </c>
      <c r="E98" s="210" t="str">
        <f>[1]NARUDŽBENICE!F2516</f>
        <v>XXXX</v>
      </c>
      <c r="F98" s="211">
        <f>[2]UKUPNO!AB156</f>
        <v>0</v>
      </c>
      <c r="G98" s="119">
        <f>[2]UKUPNO!Z156</f>
        <v>0</v>
      </c>
      <c r="I98" s="118" t="str">
        <f t="shared" si="1"/>
        <v xml:space="preserve"> </v>
      </c>
    </row>
    <row r="99" spans="1:9">
      <c r="A99" s="125"/>
      <c r="B99" s="150">
        <f>[1]TABLICA!D157</f>
        <v>10</v>
      </c>
      <c r="C99" s="182"/>
      <c r="D99" s="168" t="str">
        <f>[1]TABLICA!E157</f>
        <v>XXXX</v>
      </c>
      <c r="E99" s="210" t="str">
        <f>[1]NARUDŽBENICE!F2517</f>
        <v>XXXX</v>
      </c>
      <c r="F99" s="211">
        <f>[2]UKUPNO!AB157</f>
        <v>0</v>
      </c>
      <c r="G99" s="119">
        <f>[2]UKUPNO!Z157</f>
        <v>0</v>
      </c>
      <c r="I99" s="118" t="str">
        <f t="shared" si="1"/>
        <v xml:space="preserve"> </v>
      </c>
    </row>
    <row r="100" spans="1:9">
      <c r="A100" s="122"/>
      <c r="B100" s="123" t="str">
        <f>[1]TABLICA!D159</f>
        <v>32251</v>
      </c>
      <c r="C100" s="243"/>
      <c r="D100" s="157" t="str">
        <f>[1]TABLICA!E159</f>
        <v>Sitni inventar</v>
      </c>
      <c r="E100" s="202" t="str">
        <f>[1]NARUDŽBENICE!F2519</f>
        <v>XXXX</v>
      </c>
      <c r="F100" s="203"/>
      <c r="G100" s="124"/>
      <c r="I100" s="118" t="str">
        <f t="shared" si="1"/>
        <v xml:space="preserve"> </v>
      </c>
    </row>
    <row r="101" spans="1:9">
      <c r="A101" s="125"/>
      <c r="B101" s="150">
        <f>[1]TABLICA!D160</f>
        <v>1</v>
      </c>
      <c r="C101" s="182" t="s">
        <v>365</v>
      </c>
      <c r="D101" s="170" t="str">
        <f>[1]TABLICA!E160</f>
        <v>Aparati za gašenje</v>
      </c>
      <c r="E101" s="218" t="str">
        <f>[1]NARUDŽBENICE!F2520</f>
        <v xml:space="preserve">35111300-8 </v>
      </c>
      <c r="F101" s="219">
        <f>[2]UKUPNO!AB160</f>
        <v>1182</v>
      </c>
      <c r="G101" s="119">
        <f>[2]UKUPNO!Z160</f>
        <v>945</v>
      </c>
      <c r="I101" s="118" t="str">
        <f t="shared" si="1"/>
        <v xml:space="preserve"> </v>
      </c>
    </row>
    <row r="102" spans="1:9">
      <c r="A102" s="125"/>
      <c r="B102" s="150">
        <f>[1]TABLICA!D161</f>
        <v>2</v>
      </c>
      <c r="C102" s="182" t="s">
        <v>119</v>
      </c>
      <c r="D102" s="169" t="str">
        <f>[1]TABLICA!E161</f>
        <v>Karte, globusi i sl.</v>
      </c>
      <c r="E102" s="198" t="str">
        <f>[1]NARUDŽBENICE!F2521</f>
        <v xml:space="preserve">22114300-5 </v>
      </c>
      <c r="F102" s="199">
        <f>[2]UKUPNO!AB161</f>
        <v>3240</v>
      </c>
      <c r="G102" s="119">
        <f>[2]UKUPNO!Z161</f>
        <v>2592</v>
      </c>
      <c r="I102" s="118" t="str">
        <f t="shared" si="1"/>
        <v xml:space="preserve"> </v>
      </c>
    </row>
    <row r="103" spans="1:9">
      <c r="A103" s="125"/>
      <c r="B103" s="150">
        <f>[1]TABLICA!D162</f>
        <v>3</v>
      </c>
      <c r="C103" s="182" t="s">
        <v>366</v>
      </c>
      <c r="D103" s="158" t="str">
        <f>[1]TABLICA!E162</f>
        <v>Kuhinjska oprema</v>
      </c>
      <c r="E103" s="198" t="str">
        <f>[1]NARUDŽBENICE!F2522</f>
        <v>39221000-7</v>
      </c>
      <c r="F103" s="199">
        <f>[2]UKUPNO!AB162</f>
        <v>3000</v>
      </c>
      <c r="G103" s="119">
        <f>[2]UKUPNO!Z162</f>
        <v>2400</v>
      </c>
      <c r="I103" s="118" t="str">
        <f t="shared" si="1"/>
        <v xml:space="preserve"> </v>
      </c>
    </row>
    <row r="104" spans="1:9">
      <c r="A104" s="125"/>
      <c r="B104" s="150">
        <f>[1]TABLICA!D163</f>
        <v>4</v>
      </c>
      <c r="C104" s="182" t="s">
        <v>367</v>
      </c>
      <c r="D104" s="158" t="str">
        <f>[1]TABLICA!E163</f>
        <v>Oprema za obrazovne potrebe</v>
      </c>
      <c r="E104" s="198" t="str">
        <f>[1]NARUDŽBENICE!F2523</f>
        <v>39162000-5</v>
      </c>
      <c r="F104" s="199">
        <f>[2]UKUPNO!AB163</f>
        <v>2062</v>
      </c>
      <c r="G104" s="119">
        <f>[2]UKUPNO!Z163</f>
        <v>1650</v>
      </c>
      <c r="I104" s="118" t="str">
        <f t="shared" si="1"/>
        <v xml:space="preserve"> </v>
      </c>
    </row>
    <row r="105" spans="1:9">
      <c r="A105" s="125"/>
      <c r="B105" s="150">
        <f>[1]TABLICA!D164</f>
        <v>5</v>
      </c>
      <c r="C105" s="182" t="s">
        <v>122</v>
      </c>
      <c r="D105" s="158" t="str">
        <f>[1]TABLICA!E164</f>
        <v>Oprema za sportove na igralištima i terenima</v>
      </c>
      <c r="E105" s="198" t="str">
        <f>[1]NARUDŽBENICE!F2524</f>
        <v>37450000-7</v>
      </c>
      <c r="F105" s="199">
        <f>[2]UKUPNO!AB164</f>
        <v>12098</v>
      </c>
      <c r="G105" s="119">
        <f>[2]UKUPNO!Z164</f>
        <v>9678</v>
      </c>
      <c r="I105" s="118" t="str">
        <f t="shared" si="1"/>
        <v xml:space="preserve"> </v>
      </c>
    </row>
    <row r="106" spans="1:9" s="118" customFormat="1">
      <c r="A106" s="125"/>
      <c r="B106" s="150">
        <f>[1]TABLICA!D165</f>
        <v>6</v>
      </c>
      <c r="C106" s="182"/>
      <c r="D106" s="171" t="str">
        <f>[1]TABLICA!E165</f>
        <v>Zastave</v>
      </c>
      <c r="E106" s="212" t="str">
        <f>[1]NARUDŽBENICE!F2525</f>
        <v xml:space="preserve">35821000-5 </v>
      </c>
      <c r="F106" s="213">
        <f>[2]UKUPNO!AB165</f>
        <v>0</v>
      </c>
      <c r="G106" s="119">
        <f>[2]UKUPNO!Z165</f>
        <v>0</v>
      </c>
      <c r="H106" s="115"/>
      <c r="I106" s="118" t="str">
        <f t="shared" si="1"/>
        <v xml:space="preserve"> </v>
      </c>
    </row>
    <row r="107" spans="1:9" s="118" customFormat="1" ht="12.75" customHeight="1">
      <c r="A107" s="125"/>
      <c r="B107" s="150">
        <f>[1]TABLICA!D166</f>
        <v>7</v>
      </c>
      <c r="C107" s="182" t="s">
        <v>368</v>
      </c>
      <c r="D107" s="159" t="str">
        <f>[1]TABLICA!E166</f>
        <v>Multimediska oprema</v>
      </c>
      <c r="E107" s="210" t="str">
        <f>[1]NARUDŽBENICE!F2526</f>
        <v>32322000-6</v>
      </c>
      <c r="F107" s="211">
        <f>[2]UKUPNO!AB166</f>
        <v>4000</v>
      </c>
      <c r="G107" s="119">
        <f>[2]UKUPNO!Z166</f>
        <v>3200</v>
      </c>
      <c r="H107" s="115"/>
      <c r="I107" s="118" t="str">
        <f t="shared" si="1"/>
        <v xml:space="preserve"> </v>
      </c>
    </row>
    <row r="108" spans="1:9" ht="12.75" customHeight="1">
      <c r="A108" s="125"/>
      <c r="B108" s="150">
        <f>[1]TABLICA!D167</f>
        <v>8</v>
      </c>
      <c r="C108" s="182" t="s">
        <v>369</v>
      </c>
      <c r="D108" s="232" t="str">
        <f>[1]TABLICA!E167</f>
        <v>Instrumenti za mjerenje</v>
      </c>
      <c r="E108" s="210" t="str">
        <f>[1]NARUDŽBENICE!F2527</f>
        <v>38410000-2</v>
      </c>
      <c r="F108" s="211">
        <f>[2]UKUPNO!AB167</f>
        <v>2000</v>
      </c>
      <c r="G108" s="119">
        <f>[2]UKUPNO!Z167</f>
        <v>1600</v>
      </c>
      <c r="I108" s="118" t="str">
        <f t="shared" si="1"/>
        <v xml:space="preserve"> </v>
      </c>
    </row>
    <row r="109" spans="1:9">
      <c r="A109" s="125"/>
      <c r="B109" s="150">
        <f>[1]TABLICA!D168</f>
        <v>9</v>
      </c>
      <c r="C109" s="182"/>
      <c r="D109" s="232" t="str">
        <f>[1]TABLICA!E168</f>
        <v>Dozatori</v>
      </c>
      <c r="E109" s="210" t="str">
        <f>[1]NARUDŽBENICE!F2528</f>
        <v xml:space="preserve">42968000-9 </v>
      </c>
      <c r="F109" s="211">
        <f>[2]UKUPNO!AB168</f>
        <v>0</v>
      </c>
      <c r="G109" s="119">
        <f>[2]UKUPNO!Z168</f>
        <v>0</v>
      </c>
      <c r="I109" s="118" t="str">
        <f t="shared" si="1"/>
        <v xml:space="preserve"> </v>
      </c>
    </row>
    <row r="110" spans="1:9">
      <c r="A110" s="125"/>
      <c r="B110" s="150">
        <f>[1]TABLICA!D169</f>
        <v>10</v>
      </c>
      <c r="C110" s="182"/>
      <c r="D110" s="168" t="str">
        <f>[1]TABLICA!E169</f>
        <v>XXXX</v>
      </c>
      <c r="E110" s="210" t="str">
        <f>[1]NARUDŽBENICE!F2529</f>
        <v>XXXX</v>
      </c>
      <c r="F110" s="211">
        <f>[2]UKUPNO!AB169</f>
        <v>0</v>
      </c>
      <c r="G110" s="119">
        <f>[2]UKUPNO!Z169</f>
        <v>0</v>
      </c>
      <c r="I110" s="118" t="str">
        <f t="shared" si="1"/>
        <v xml:space="preserve"> </v>
      </c>
    </row>
    <row r="111" spans="1:9">
      <c r="A111" s="125"/>
      <c r="B111" s="150">
        <f>[1]TABLICA!D170</f>
        <v>11</v>
      </c>
      <c r="C111" s="182"/>
      <c r="D111" s="168" t="str">
        <f>[1]TABLICA!E170</f>
        <v>XXXX</v>
      </c>
      <c r="E111" s="210" t="str">
        <f>[1]NARUDŽBENICE!F2530</f>
        <v>XXXX</v>
      </c>
      <c r="F111" s="211">
        <f>[2]UKUPNO!AB170</f>
        <v>0</v>
      </c>
      <c r="G111" s="119">
        <f>[2]UKUPNO!Z170</f>
        <v>0</v>
      </c>
      <c r="I111" s="118" t="str">
        <f t="shared" si="1"/>
        <v xml:space="preserve"> </v>
      </c>
    </row>
    <row r="112" spans="1:9">
      <c r="A112" s="125"/>
      <c r="B112" s="150">
        <f>[1]TABLICA!D171</f>
        <v>12</v>
      </c>
      <c r="C112" s="182"/>
      <c r="D112" s="168" t="str">
        <f>[1]TABLICA!E171</f>
        <v>XXXX</v>
      </c>
      <c r="E112" s="210" t="str">
        <f>[1]NARUDŽBENICE!F2531</f>
        <v>XXXX</v>
      </c>
      <c r="F112" s="211">
        <f>[2]UKUPNO!AB171</f>
        <v>0</v>
      </c>
      <c r="G112" s="119">
        <f>[2]UKUPNO!Z171</f>
        <v>0</v>
      </c>
      <c r="I112" s="118" t="str">
        <f t="shared" si="1"/>
        <v xml:space="preserve"> </v>
      </c>
    </row>
    <row r="113" spans="1:9" s="118" customFormat="1">
      <c r="A113" s="125"/>
      <c r="B113" s="150">
        <f>[1]TABLICA!D172</f>
        <v>13</v>
      </c>
      <c r="C113" s="182"/>
      <c r="D113" s="168" t="str">
        <f>[1]TABLICA!E172</f>
        <v>XXXX</v>
      </c>
      <c r="E113" s="210" t="str">
        <f>[1]NARUDŽBENICE!F2532</f>
        <v>XXXX</v>
      </c>
      <c r="F113" s="211">
        <f>[2]UKUPNO!AB172</f>
        <v>0</v>
      </c>
      <c r="G113" s="119">
        <f>[2]UKUPNO!Z172</f>
        <v>0</v>
      </c>
      <c r="H113" s="115"/>
      <c r="I113" s="118" t="str">
        <f t="shared" si="1"/>
        <v xml:space="preserve"> </v>
      </c>
    </row>
    <row r="114" spans="1:9">
      <c r="A114" s="125"/>
      <c r="B114" s="150">
        <f>[1]TABLICA!D173</f>
        <v>14</v>
      </c>
      <c r="C114" s="182"/>
      <c r="D114" s="168" t="str">
        <f>[1]TABLICA!E173</f>
        <v>XXXX</v>
      </c>
      <c r="E114" s="210" t="str">
        <f>[1]NARUDŽBENICE!F2533</f>
        <v>XXXX</v>
      </c>
      <c r="F114" s="211">
        <f>[2]UKUPNO!AB173</f>
        <v>0</v>
      </c>
      <c r="G114" s="119">
        <f>[2]UKUPNO!Z173</f>
        <v>0</v>
      </c>
      <c r="I114" s="118" t="str">
        <f t="shared" si="1"/>
        <v xml:space="preserve"> </v>
      </c>
    </row>
    <row r="115" spans="1:9">
      <c r="A115" s="125"/>
      <c r="B115" s="150">
        <f>[1]TABLICA!D174</f>
        <v>15</v>
      </c>
      <c r="C115" s="182"/>
      <c r="D115" s="168" t="str">
        <f>[1]TABLICA!E174</f>
        <v>XXXX</v>
      </c>
      <c r="E115" s="210" t="str">
        <f>[1]NARUDŽBENICE!F2534</f>
        <v>XXXX</v>
      </c>
      <c r="F115" s="211">
        <f>[2]UKUPNO!AB174</f>
        <v>0</v>
      </c>
      <c r="G115" s="119">
        <f>[2]UKUPNO!Z174</f>
        <v>0</v>
      </c>
      <c r="I115" s="118" t="str">
        <f t="shared" si="1"/>
        <v xml:space="preserve"> </v>
      </c>
    </row>
    <row r="116" spans="1:9">
      <c r="A116" s="125"/>
      <c r="B116" s="150">
        <f>[1]TABLICA!D175</f>
        <v>16</v>
      </c>
      <c r="C116" s="182"/>
      <c r="D116" s="168" t="str">
        <f>[1]TABLICA!E175</f>
        <v>XXXX</v>
      </c>
      <c r="E116" s="210" t="str">
        <f>[1]NARUDŽBENICE!F2535</f>
        <v>XXXX</v>
      </c>
      <c r="F116" s="211">
        <f>[2]UKUPNO!AB175</f>
        <v>0</v>
      </c>
      <c r="G116" s="119">
        <f>[2]UKUPNO!Z175</f>
        <v>0</v>
      </c>
      <c r="I116" s="118" t="str">
        <f t="shared" si="1"/>
        <v xml:space="preserve"> </v>
      </c>
    </row>
    <row r="117" spans="1:9" s="118" customFormat="1">
      <c r="A117" s="125"/>
      <c r="B117" s="150">
        <f>[1]TABLICA!D176</f>
        <v>17</v>
      </c>
      <c r="C117" s="182"/>
      <c r="D117" s="168" t="str">
        <f>[1]TABLICA!E176</f>
        <v>XXXX</v>
      </c>
      <c r="E117" s="210" t="str">
        <f>[1]NARUDŽBENICE!F2536</f>
        <v>XXXX</v>
      </c>
      <c r="F117" s="211">
        <f>[2]UKUPNO!AB176</f>
        <v>0</v>
      </c>
      <c r="G117" s="119">
        <f>[2]UKUPNO!Z176</f>
        <v>0</v>
      </c>
      <c r="H117" s="115"/>
      <c r="I117" s="118" t="str">
        <f t="shared" si="1"/>
        <v xml:space="preserve"> </v>
      </c>
    </row>
    <row r="118" spans="1:9">
      <c r="A118" s="125"/>
      <c r="B118" s="150">
        <f>[1]TABLICA!D177</f>
        <v>18</v>
      </c>
      <c r="C118" s="182"/>
      <c r="D118" s="168" t="str">
        <f>[1]TABLICA!E177</f>
        <v>XXXX</v>
      </c>
      <c r="E118" s="210" t="str">
        <f>[1]NARUDŽBENICE!F2537</f>
        <v>XXXX</v>
      </c>
      <c r="F118" s="211">
        <f>[2]UKUPNO!AB177</f>
        <v>0</v>
      </c>
      <c r="G118" s="119">
        <f>[2]UKUPNO!Z177</f>
        <v>0</v>
      </c>
      <c r="I118" s="118" t="str">
        <f t="shared" si="1"/>
        <v xml:space="preserve"> </v>
      </c>
    </row>
    <row r="119" spans="1:9" s="118" customFormat="1">
      <c r="A119" s="125"/>
      <c r="B119" s="150">
        <f>[1]TABLICA!D178</f>
        <v>19</v>
      </c>
      <c r="C119" s="182"/>
      <c r="D119" s="168" t="str">
        <f>[1]TABLICA!E178</f>
        <v>XXXX</v>
      </c>
      <c r="E119" s="210" t="str">
        <f>[1]NARUDŽBENICE!F2538</f>
        <v>XXXX</v>
      </c>
      <c r="F119" s="211">
        <f>[2]UKUPNO!AB178</f>
        <v>0</v>
      </c>
      <c r="G119" s="119">
        <f>[2]UKUPNO!Z178</f>
        <v>0</v>
      </c>
      <c r="H119" s="115"/>
      <c r="I119" s="118" t="str">
        <f t="shared" si="1"/>
        <v xml:space="preserve"> </v>
      </c>
    </row>
    <row r="120" spans="1:9">
      <c r="A120" s="125"/>
      <c r="B120" s="150">
        <f>[1]TABLICA!D179</f>
        <v>20</v>
      </c>
      <c r="C120" s="182"/>
      <c r="D120" s="168" t="str">
        <f>[1]TABLICA!E179</f>
        <v>XXXX</v>
      </c>
      <c r="E120" s="210" t="str">
        <f>[1]NARUDŽBENICE!F2539</f>
        <v>XXXX</v>
      </c>
      <c r="F120" s="211">
        <f>[2]UKUPNO!AB179</f>
        <v>0</v>
      </c>
      <c r="G120" s="119">
        <f>[2]UKUPNO!Z179</f>
        <v>0</v>
      </c>
      <c r="I120" s="118" t="str">
        <f t="shared" si="1"/>
        <v xml:space="preserve"> </v>
      </c>
    </row>
    <row r="121" spans="1:9">
      <c r="A121" s="125"/>
      <c r="B121" s="150">
        <f>[1]TABLICA!D180</f>
        <v>21</v>
      </c>
      <c r="C121" s="182"/>
      <c r="D121" s="168" t="str">
        <f>[1]TABLICA!E180</f>
        <v>XXXX</v>
      </c>
      <c r="E121" s="210" t="str">
        <f>[1]NARUDŽBENICE!F2540</f>
        <v>XXXX</v>
      </c>
      <c r="F121" s="211">
        <f>[2]UKUPNO!AB180</f>
        <v>0</v>
      </c>
      <c r="G121" s="119">
        <f>[2]UKUPNO!Z180</f>
        <v>0</v>
      </c>
      <c r="I121" s="118" t="str">
        <f t="shared" si="1"/>
        <v xml:space="preserve"> </v>
      </c>
    </row>
    <row r="122" spans="1:9">
      <c r="A122" s="125"/>
      <c r="B122" s="150">
        <f>[1]TABLICA!D181</f>
        <v>22</v>
      </c>
      <c r="C122" s="182"/>
      <c r="D122" s="168" t="str">
        <f>[1]TABLICA!E181</f>
        <v>XXXX</v>
      </c>
      <c r="E122" s="210" t="str">
        <f>[1]NARUDŽBENICE!F2541</f>
        <v>XXXX</v>
      </c>
      <c r="F122" s="211">
        <f>[2]UKUPNO!AB181</f>
        <v>0</v>
      </c>
      <c r="G122" s="119">
        <f>[2]UKUPNO!Z181</f>
        <v>0</v>
      </c>
      <c r="I122" s="118" t="str">
        <f t="shared" si="1"/>
        <v xml:space="preserve"> </v>
      </c>
    </row>
    <row r="123" spans="1:9">
      <c r="A123" s="125"/>
      <c r="B123" s="150">
        <f>[1]TABLICA!D182</f>
        <v>23</v>
      </c>
      <c r="C123" s="182"/>
      <c r="D123" s="168" t="str">
        <f>[1]TABLICA!E182</f>
        <v>XXXX</v>
      </c>
      <c r="E123" s="210" t="str">
        <f>[1]NARUDŽBENICE!F2542</f>
        <v>XXXX</v>
      </c>
      <c r="F123" s="211">
        <f>[2]UKUPNO!AB182</f>
        <v>0</v>
      </c>
      <c r="G123" s="119">
        <f>[2]UKUPNO!Z182</f>
        <v>0</v>
      </c>
      <c r="I123" s="118" t="str">
        <f t="shared" si="1"/>
        <v xml:space="preserve"> </v>
      </c>
    </row>
    <row r="124" spans="1:9">
      <c r="A124" s="125"/>
      <c r="B124" s="150">
        <f>[1]TABLICA!D183</f>
        <v>24</v>
      </c>
      <c r="C124" s="182"/>
      <c r="D124" s="168" t="str">
        <f>[1]TABLICA!E183</f>
        <v>XXXX</v>
      </c>
      <c r="E124" s="210" t="str">
        <f>[1]NARUDŽBENICE!F2543</f>
        <v>XXXX</v>
      </c>
      <c r="F124" s="211">
        <f>[2]UKUPNO!AB183</f>
        <v>0</v>
      </c>
      <c r="G124" s="119">
        <f>[2]UKUPNO!Z183</f>
        <v>0</v>
      </c>
      <c r="I124" s="118" t="str">
        <f t="shared" si="1"/>
        <v xml:space="preserve"> </v>
      </c>
    </row>
    <row r="125" spans="1:9">
      <c r="A125" s="125"/>
      <c r="B125" s="150">
        <f>[1]TABLICA!D184</f>
        <v>25</v>
      </c>
      <c r="C125" s="182"/>
      <c r="D125" s="168" t="str">
        <f>[1]TABLICA!E184</f>
        <v>XXXX</v>
      </c>
      <c r="E125" s="210" t="str">
        <f>[1]NARUDŽBENICE!F2544</f>
        <v>XXXX</v>
      </c>
      <c r="F125" s="211">
        <f>[2]UKUPNO!AB184</f>
        <v>0</v>
      </c>
      <c r="G125" s="119">
        <f>[2]UKUPNO!Z184</f>
        <v>0</v>
      </c>
      <c r="I125" s="118" t="str">
        <f t="shared" si="1"/>
        <v xml:space="preserve"> </v>
      </c>
    </row>
    <row r="126" spans="1:9">
      <c r="A126" s="122"/>
      <c r="B126" s="123" t="str">
        <f>[1]TABLICA!D185</f>
        <v>32252</v>
      </c>
      <c r="C126" s="243"/>
      <c r="D126" s="157" t="str">
        <f>[1]TABLICA!E185</f>
        <v>Auto gume</v>
      </c>
      <c r="E126" s="220" t="str">
        <f>[1]NARUDŽBENICE!F2545</f>
        <v>XXXX</v>
      </c>
      <c r="F126" s="221"/>
      <c r="G126" s="124"/>
      <c r="I126" s="118" t="str">
        <f t="shared" si="1"/>
        <v xml:space="preserve"> </v>
      </c>
    </row>
    <row r="127" spans="1:9">
      <c r="A127" s="125"/>
      <c r="B127" s="150">
        <f>[1]TABLICA!D186</f>
        <v>1</v>
      </c>
      <c r="C127" s="182"/>
      <c r="D127" s="170" t="str">
        <f>[1]TABLICA!E186</f>
        <v>Auto gume</v>
      </c>
      <c r="E127" s="218" t="str">
        <f>[1]NARUDŽBENICE!F2546</f>
        <v>XXXX</v>
      </c>
      <c r="F127" s="219">
        <f>[2]UKUPNO!AB186</f>
        <v>0</v>
      </c>
      <c r="G127" s="119">
        <f>[2]UKUPNO!Z186</f>
        <v>0</v>
      </c>
      <c r="I127" s="118" t="str">
        <f t="shared" si="1"/>
        <v xml:space="preserve"> </v>
      </c>
    </row>
    <row r="128" spans="1:9">
      <c r="A128" s="133"/>
      <c r="B128" s="134" t="str">
        <f>[1]TABLICA!D188</f>
        <v>32271</v>
      </c>
      <c r="C128" s="248"/>
      <c r="D128" s="157" t="str">
        <f>[1]TABLICA!E188</f>
        <v>Službena, radna i zaštitna odjeća i obuća</v>
      </c>
      <c r="E128" s="220" t="str">
        <f>[1]NARUDŽBENICE!F2548</f>
        <v>XXXX</v>
      </c>
      <c r="F128" s="221"/>
      <c r="G128" s="124"/>
      <c r="I128" s="118" t="str">
        <f t="shared" si="1"/>
        <v xml:space="preserve"> </v>
      </c>
    </row>
    <row r="129" spans="1:9">
      <c r="A129" s="125"/>
      <c r="B129" s="150">
        <f>[1]TABLICA!D189</f>
        <v>1</v>
      </c>
      <c r="C129" s="182" t="s">
        <v>125</v>
      </c>
      <c r="D129" s="159" t="str">
        <f>[1]TABLICA!E189</f>
        <v>Službena, radna i zaštitna odjeća i obuća</v>
      </c>
      <c r="E129" s="196" t="str">
        <f>[1]NARUDŽBENICE!F2549</f>
        <v>18110000-3</v>
      </c>
      <c r="F129" s="197">
        <f>[2]UKUPNO!AB189</f>
        <v>2700</v>
      </c>
      <c r="G129" s="119">
        <f>[2]UKUPNO!Z189</f>
        <v>2160</v>
      </c>
      <c r="I129" s="118" t="str">
        <f t="shared" si="1"/>
        <v xml:space="preserve"> </v>
      </c>
    </row>
    <row r="130" spans="1:9">
      <c r="A130" s="122"/>
      <c r="B130" s="123" t="str">
        <f>[1]TABLICA!D192</f>
        <v>32311</v>
      </c>
      <c r="C130" s="243"/>
      <c r="D130" s="157" t="str">
        <f>[1]TABLICA!E192</f>
        <v>Usluge telefona, telefaksa</v>
      </c>
      <c r="E130" s="202" t="str">
        <f>[1]NARUDŽBENICE!F2552</f>
        <v>XXXX</v>
      </c>
      <c r="F130" s="203"/>
      <c r="G130" s="124"/>
      <c r="I130" s="118" t="str">
        <f t="shared" si="1"/>
        <v xml:space="preserve"> </v>
      </c>
    </row>
    <row r="131" spans="1:9" s="118" customFormat="1">
      <c r="A131" s="125"/>
      <c r="B131" s="126">
        <f>[1]TABLICA!D193</f>
        <v>1</v>
      </c>
      <c r="C131" s="244" t="s">
        <v>128</v>
      </c>
      <c r="D131" s="159" t="str">
        <f>[1]TABLICA!E193</f>
        <v>Usluge telefona</v>
      </c>
      <c r="E131" s="200" t="str">
        <f>[1]NARUDŽBENICE!F2553</f>
        <v>64210000-1</v>
      </c>
      <c r="F131" s="201">
        <f>[2]UKUPNO!AB193</f>
        <v>20270</v>
      </c>
      <c r="G131" s="119">
        <f>[2]UKUPNO!Z193</f>
        <v>16216</v>
      </c>
      <c r="H131" s="115"/>
      <c r="I131" s="118" t="str">
        <f t="shared" si="1"/>
        <v xml:space="preserve"> </v>
      </c>
    </row>
    <row r="132" spans="1:9" s="118" customFormat="1">
      <c r="A132" s="122"/>
      <c r="B132" s="123" t="str">
        <f>[1]TABLICA!D194</f>
        <v>32312</v>
      </c>
      <c r="C132" s="243"/>
      <c r="D132" s="157" t="str">
        <f>[1]TABLICA!E194</f>
        <v>Usluge interneta</v>
      </c>
      <c r="E132" s="202" t="str">
        <f>[1]NARUDŽBENICE!F2554</f>
        <v>XXXX</v>
      </c>
      <c r="F132" s="203"/>
      <c r="G132" s="124"/>
      <c r="H132" s="115"/>
      <c r="I132" s="118" t="str">
        <f t="shared" si="1"/>
        <v xml:space="preserve"> </v>
      </c>
    </row>
    <row r="133" spans="1:9" s="118" customFormat="1">
      <c r="A133" s="125"/>
      <c r="B133" s="150">
        <f>[1]TABLICA!D195</f>
        <v>1</v>
      </c>
      <c r="C133" s="182"/>
      <c r="D133" s="162" t="str">
        <f>[1]TABLICA!E195</f>
        <v>XXXX</v>
      </c>
      <c r="E133" s="200" t="str">
        <f>[1]NARUDŽBENICE!F2555</f>
        <v>XXXX</v>
      </c>
      <c r="F133" s="201">
        <f>[2]UKUPNO!AB195</f>
        <v>0</v>
      </c>
      <c r="G133" s="119">
        <f>[2]UKUPNO!Z195</f>
        <v>0</v>
      </c>
      <c r="H133" s="115"/>
      <c r="I133" s="118" t="str">
        <f t="shared" si="1"/>
        <v xml:space="preserve"> </v>
      </c>
    </row>
    <row r="134" spans="1:9">
      <c r="A134" s="122"/>
      <c r="B134" s="123" t="str">
        <f>[1]TABLICA!D196</f>
        <v>32313</v>
      </c>
      <c r="C134" s="243"/>
      <c r="D134" s="157" t="str">
        <f>[1]TABLICA!E196</f>
        <v>Poštarina (pisma, tiskanice i sl.)</v>
      </c>
      <c r="E134" s="202" t="str">
        <f>[1]NARUDŽBENICE!F2556</f>
        <v>XXXX</v>
      </c>
      <c r="F134" s="203"/>
      <c r="G134" s="124"/>
      <c r="I134" s="118" t="str">
        <f t="shared" si="1"/>
        <v xml:space="preserve"> </v>
      </c>
    </row>
    <row r="135" spans="1:9">
      <c r="A135" s="125"/>
      <c r="B135" s="150">
        <f>[1]TABLICA!D197</f>
        <v>1</v>
      </c>
      <c r="C135" s="182" t="s">
        <v>131</v>
      </c>
      <c r="D135" s="159" t="str">
        <f>[1]TABLICA!E197</f>
        <v>Poštarina (pisma, tiskanice i sl.)</v>
      </c>
      <c r="E135" s="200" t="str">
        <f>[1]NARUDŽBENICE!F2557</f>
        <v>64100000-7</v>
      </c>
      <c r="F135" s="201">
        <f>[2]UKUPNO!AB197</f>
        <v>6707</v>
      </c>
      <c r="G135" s="119">
        <f>[2]UKUPNO!Z197</f>
        <v>6707</v>
      </c>
      <c r="I135" s="118" t="str">
        <f t="shared" si="1"/>
        <v xml:space="preserve"> </v>
      </c>
    </row>
    <row r="136" spans="1:9" s="118" customFormat="1">
      <c r="A136" s="122"/>
      <c r="B136" s="123" t="str">
        <f>[1]TABLICA!D198</f>
        <v>32314</v>
      </c>
      <c r="C136" s="243"/>
      <c r="D136" s="157" t="str">
        <f>[1]TABLICA!E198</f>
        <v>Rent-a-car i taxi prijevoz</v>
      </c>
      <c r="E136" s="202" t="str">
        <f>[1]NARUDŽBENICE!F2558</f>
        <v>XXXX</v>
      </c>
      <c r="F136" s="203"/>
      <c r="G136" s="124"/>
      <c r="H136" s="115"/>
      <c r="I136" s="118" t="str">
        <f t="shared" si="1"/>
        <v xml:space="preserve"> </v>
      </c>
    </row>
    <row r="137" spans="1:9">
      <c r="A137" s="125"/>
      <c r="B137" s="150">
        <f>[1]TABLICA!D199</f>
        <v>1</v>
      </c>
      <c r="C137" s="182" t="s">
        <v>134</v>
      </c>
      <c r="D137" s="159" t="str">
        <f>[1]TABLICA!E199</f>
        <v>Rent-a-car i taxi prijevoz</v>
      </c>
      <c r="E137" s="200" t="str">
        <f>[1]NARUDŽBENICE!F2559</f>
        <v>60120000-6</v>
      </c>
      <c r="F137" s="201">
        <f>[2]UKUPNO!AB199</f>
        <v>2800</v>
      </c>
      <c r="G137" s="119">
        <f>[2]UKUPNO!Z199</f>
        <v>5100</v>
      </c>
      <c r="I137" s="118" t="str">
        <f t="shared" si="1"/>
        <v>GREŠKA</v>
      </c>
    </row>
    <row r="138" spans="1:9">
      <c r="A138" s="122"/>
      <c r="B138" s="123" t="str">
        <f>[1]TABLICA!D200</f>
        <v>32319</v>
      </c>
      <c r="C138" s="243"/>
      <c r="D138" s="157" t="str">
        <f>[1]TABLICA!E200</f>
        <v>Ostale usluge za komunikaciju i prijevoz</v>
      </c>
      <c r="E138" s="202" t="str">
        <f>[1]NARUDŽBENICE!F2560</f>
        <v>XXXX</v>
      </c>
      <c r="F138" s="203"/>
      <c r="G138" s="124"/>
      <c r="I138" s="118" t="str">
        <f t="shared" ref="I138:I201" si="2">IF(F138&lt;G138,"GREŠKA"," ")</f>
        <v xml:space="preserve"> </v>
      </c>
    </row>
    <row r="139" spans="1:9" s="118" customFormat="1">
      <c r="A139" s="125"/>
      <c r="B139" s="150">
        <f>[1]TABLICA!D201</f>
        <v>1</v>
      </c>
      <c r="C139" s="182" t="s">
        <v>137</v>
      </c>
      <c r="D139" s="159" t="str">
        <f>[1]TABLICA!E201</f>
        <v>Ostale usluge za komunikaciju i prijevoz - teret</v>
      </c>
      <c r="E139" s="200" t="str">
        <f>[1]NARUDŽBENICE!F2561</f>
        <v>60183000-4</v>
      </c>
      <c r="F139" s="201">
        <f>[2]UKUPNO!AB201</f>
        <v>1000</v>
      </c>
      <c r="G139" s="119">
        <f>[2]UKUPNO!Z201</f>
        <v>800</v>
      </c>
      <c r="H139" s="115"/>
      <c r="I139" s="118" t="str">
        <f t="shared" si="2"/>
        <v xml:space="preserve"> </v>
      </c>
    </row>
    <row r="140" spans="1:9">
      <c r="A140" s="125"/>
      <c r="B140" s="150">
        <f>[1]TABLICA!D202</f>
        <v>2</v>
      </c>
      <c r="C140" s="182" t="s">
        <v>140</v>
      </c>
      <c r="D140" s="159" t="str">
        <f>[1]TABLICA!E202</f>
        <v>Ostale usluge za komunikaciju i prijevoz - putnici</v>
      </c>
      <c r="E140" s="200" t="str">
        <f>[1]NARUDŽBENICE!F2562</f>
        <v>60170000-0</v>
      </c>
      <c r="F140" s="201">
        <f>[2]UKUPNO!AB202</f>
        <v>25520</v>
      </c>
      <c r="G140" s="119">
        <f>[2]UKUPNO!Z202</f>
        <v>21125</v>
      </c>
      <c r="I140" s="118" t="str">
        <f t="shared" si="2"/>
        <v xml:space="preserve"> </v>
      </c>
    </row>
    <row r="141" spans="1:9">
      <c r="A141" s="125"/>
      <c r="B141" s="150">
        <f>[1]TABLICA!D203</f>
        <v>3</v>
      </c>
      <c r="C141" s="182" t="s">
        <v>143</v>
      </c>
      <c r="D141" s="159" t="str">
        <f>[1]TABLICA!E203</f>
        <v>Ostale usluge za komunikaciju i prijevoz - školski autobus</v>
      </c>
      <c r="E141" s="200" t="str">
        <f>[1]NARUDŽBENICE!F2563</f>
        <v>60170000-0</v>
      </c>
      <c r="F141" s="201">
        <f>[2]UKUPNO!AB203</f>
        <v>329063</v>
      </c>
      <c r="G141" s="119">
        <f>[2]UKUPNO!Z203</f>
        <v>263250</v>
      </c>
      <c r="I141" s="118" t="str">
        <f t="shared" si="2"/>
        <v xml:space="preserve"> </v>
      </c>
    </row>
    <row r="142" spans="1:9">
      <c r="A142" s="122"/>
      <c r="B142" s="123" t="str">
        <f>[1]TABLICA!D205</f>
        <v>32321</v>
      </c>
      <c r="C142" s="243"/>
      <c r="D142" s="157" t="str">
        <f>[1]TABLICA!E205</f>
        <v>Usluge tekućeg i investicijskog održavanja građevinskih objekata</v>
      </c>
      <c r="E142" s="202" t="str">
        <f>[1]NARUDŽBENICE!F2565</f>
        <v>XXXX</v>
      </c>
      <c r="F142" s="203"/>
      <c r="G142" s="124"/>
      <c r="I142" s="118" t="str">
        <f t="shared" si="2"/>
        <v xml:space="preserve"> </v>
      </c>
    </row>
    <row r="143" spans="1:9">
      <c r="A143" s="125"/>
      <c r="B143" s="150">
        <f>[1]TABLICA!D206</f>
        <v>1</v>
      </c>
      <c r="C143" s="182" t="s">
        <v>146</v>
      </c>
      <c r="D143" s="165" t="str">
        <f>[1]TABLICA!E206</f>
        <v>Kontrole zgrade</v>
      </c>
      <c r="E143" s="206" t="str">
        <f>[1]NARUDŽBENICE!F2566</f>
        <v xml:space="preserve">71631300-3 </v>
      </c>
      <c r="F143" s="207">
        <f>[2]UKUPNO!AB206</f>
        <v>2500</v>
      </c>
      <c r="G143" s="119">
        <f>[2]UKUPNO!Z206</f>
        <v>2000</v>
      </c>
      <c r="I143" s="118" t="str">
        <f t="shared" si="2"/>
        <v xml:space="preserve"> </v>
      </c>
    </row>
    <row r="144" spans="1:9">
      <c r="A144" s="125"/>
      <c r="B144" s="150">
        <f>[1]TABLICA!D207</f>
        <v>2</v>
      </c>
      <c r="C144" s="182" t="s">
        <v>158</v>
      </c>
      <c r="D144" s="172" t="str">
        <f>[1]TABLICA!E207</f>
        <v>Električarski radovi</v>
      </c>
      <c r="E144" s="206" t="str">
        <f>[1]NARUDŽBENICE!F2567</f>
        <v>45311000-0</v>
      </c>
      <c r="F144" s="207">
        <f>[2]UKUPNO!AB207</f>
        <v>0</v>
      </c>
      <c r="G144" s="119">
        <f>[2]UKUPNO!Z207</f>
        <v>0</v>
      </c>
      <c r="I144" s="118" t="str">
        <f t="shared" si="2"/>
        <v xml:space="preserve"> </v>
      </c>
    </row>
    <row r="145" spans="1:9">
      <c r="A145" s="125"/>
      <c r="B145" s="150">
        <f>[1]TABLICA!D208</f>
        <v>3</v>
      </c>
      <c r="C145" s="182" t="s">
        <v>158</v>
      </c>
      <c r="D145" s="165" t="str">
        <f>[1]TABLICA!E208</f>
        <v>Ličilaćki radovi</v>
      </c>
      <c r="E145" s="206" t="str">
        <f>[1]NARUDŽBENICE!F2568</f>
        <v>45442100-8</v>
      </c>
      <c r="F145" s="207">
        <f>[2]UKUPNO!AB208</f>
        <v>15088</v>
      </c>
      <c r="G145" s="119">
        <f>[2]UKUPNO!Z208</f>
        <v>12070</v>
      </c>
      <c r="I145" s="118" t="str">
        <f t="shared" si="2"/>
        <v xml:space="preserve"> </v>
      </c>
    </row>
    <row r="146" spans="1:9">
      <c r="A146" s="125"/>
      <c r="B146" s="150">
        <f>[1]TABLICA!D209</f>
        <v>4</v>
      </c>
      <c r="C146" s="182" t="s">
        <v>152</v>
      </c>
      <c r="D146" s="165" t="str">
        <f>[1]TABLICA!E209</f>
        <v>Održavanje kotlovnice</v>
      </c>
      <c r="E146" s="206" t="str">
        <f>[1]NARUDŽBENICE!F2569</f>
        <v>50720000-8</v>
      </c>
      <c r="F146" s="207">
        <f>[2]UKUPNO!AB209</f>
        <v>4028</v>
      </c>
      <c r="G146" s="119">
        <f>[2]UKUPNO!Z209</f>
        <v>3222</v>
      </c>
      <c r="I146" s="118" t="str">
        <f t="shared" si="2"/>
        <v xml:space="preserve"> </v>
      </c>
    </row>
    <row r="147" spans="1:9">
      <c r="A147" s="125"/>
      <c r="B147" s="150">
        <f>[1]TABLICA!D210</f>
        <v>5</v>
      </c>
      <c r="C147" s="182" t="s">
        <v>149</v>
      </c>
      <c r="D147" s="165" t="str">
        <f>[1]TABLICA!E210</f>
        <v xml:space="preserve">Održavanje lifta </v>
      </c>
      <c r="E147" s="206" t="str">
        <f>[1]NARUDŽBENICE!F2570</f>
        <v>50750000-7</v>
      </c>
      <c r="F147" s="207">
        <f>[2]UKUPNO!AB210</f>
        <v>4375</v>
      </c>
      <c r="G147" s="119">
        <f>[2]UKUPNO!Z210</f>
        <v>3500</v>
      </c>
      <c r="I147" s="118" t="str">
        <f t="shared" si="2"/>
        <v xml:space="preserve"> </v>
      </c>
    </row>
    <row r="148" spans="1:9">
      <c r="A148" s="125"/>
      <c r="B148" s="150">
        <f>[1]TABLICA!D211</f>
        <v>6</v>
      </c>
      <c r="C148" s="182"/>
      <c r="D148" s="165" t="str">
        <f>[1]TABLICA!E211</f>
        <v>Održavanje podova i podnih obloga</v>
      </c>
      <c r="E148" s="206" t="str">
        <f>[1]NARUDŽBENICE!F2571</f>
        <v>45432000-4</v>
      </c>
      <c r="F148" s="207">
        <f>[2]UKUPNO!AB211</f>
        <v>0</v>
      </c>
      <c r="G148" s="119">
        <f>[2]UKUPNO!Z211</f>
        <v>0</v>
      </c>
      <c r="I148" s="118" t="str">
        <f t="shared" si="2"/>
        <v xml:space="preserve"> </v>
      </c>
    </row>
    <row r="149" spans="1:9">
      <c r="A149" s="125"/>
      <c r="B149" s="150">
        <f>[1]TABLICA!D212</f>
        <v>7</v>
      </c>
      <c r="C149" s="182"/>
      <c r="D149" s="173" t="str">
        <f>[1]TABLICA!E212</f>
        <v xml:space="preserve">Radovi izmjene oluka </v>
      </c>
      <c r="E149" s="206" t="str">
        <f>[1]NARUDŽBENICE!F2572</f>
        <v>45261300-7</v>
      </c>
      <c r="F149" s="207">
        <f>[2]UKUPNO!AB212</f>
        <v>0</v>
      </c>
      <c r="G149" s="119">
        <f>[2]UKUPNO!Z212</f>
        <v>0</v>
      </c>
      <c r="I149" s="118" t="str">
        <f t="shared" si="2"/>
        <v xml:space="preserve"> </v>
      </c>
    </row>
    <row r="150" spans="1:9">
      <c r="A150" s="125"/>
      <c r="B150" s="150">
        <f>[1]TABLICA!D213</f>
        <v>8</v>
      </c>
      <c r="C150" s="182"/>
      <c r="D150" s="174" t="str">
        <f>[1]TABLICA!E213</f>
        <v>Radovi na hidroizolaciji</v>
      </c>
      <c r="E150" s="194" t="str">
        <f>[1]NARUDŽBENICE!F2573</f>
        <v>45261420-4</v>
      </c>
      <c r="F150" s="195">
        <f>[2]UKUPNO!AB213</f>
        <v>0</v>
      </c>
      <c r="G150" s="119">
        <f>[2]UKUPNO!Z213</f>
        <v>0</v>
      </c>
      <c r="I150" s="118" t="str">
        <f t="shared" si="2"/>
        <v xml:space="preserve"> </v>
      </c>
    </row>
    <row r="151" spans="1:9">
      <c r="A151" s="125"/>
      <c r="B151" s="150">
        <f>[1]TABLICA!D214</f>
        <v>9</v>
      </c>
      <c r="C151" s="182"/>
      <c r="D151" s="165" t="str">
        <f>[1]TABLICA!E214</f>
        <v>Staklarski radovi</v>
      </c>
      <c r="E151" s="206" t="str">
        <f>[1]NARUDŽBENICE!F2574</f>
        <v>45441000-0</v>
      </c>
      <c r="F151" s="207">
        <f>[2]UKUPNO!AB214</f>
        <v>0</v>
      </c>
      <c r="G151" s="119">
        <f>[2]UKUPNO!Z214</f>
        <v>0</v>
      </c>
      <c r="I151" s="118" t="str">
        <f t="shared" si="2"/>
        <v xml:space="preserve"> </v>
      </c>
    </row>
    <row r="152" spans="1:9" s="118" customFormat="1" ht="24" customHeight="1">
      <c r="A152" s="125"/>
      <c r="B152" s="150">
        <f>[1]TABLICA!D215</f>
        <v>10</v>
      </c>
      <c r="C152" s="182" t="s">
        <v>363</v>
      </c>
      <c r="D152" s="165" t="str">
        <f>[1]TABLICA!E215</f>
        <v>Stolarski radovi</v>
      </c>
      <c r="E152" s="206" t="str">
        <f>[1]NARUDŽBENICE!F2575</f>
        <v>45421000-4</v>
      </c>
      <c r="F152" s="207">
        <f>[2]UKUPNO!AB215</f>
        <v>19800</v>
      </c>
      <c r="G152" s="119">
        <f>[2]UKUPNO!Z215</f>
        <v>19800</v>
      </c>
      <c r="H152" s="115"/>
      <c r="I152" s="118" t="str">
        <f t="shared" si="2"/>
        <v xml:space="preserve"> </v>
      </c>
    </row>
    <row r="153" spans="1:9" s="118" customFormat="1">
      <c r="A153" s="125"/>
      <c r="B153" s="150">
        <f>[1]TABLICA!D216</f>
        <v>11</v>
      </c>
      <c r="C153" s="182"/>
      <c r="D153" s="174" t="str">
        <f>[1]TABLICA!E216</f>
        <v>Usluge održavanja telefonske mreže (tel. centrala i kablovi)</v>
      </c>
      <c r="E153" s="194" t="str">
        <f>[1]NARUDŽBENICE!F2576</f>
        <v xml:space="preserve">50332000-1 </v>
      </c>
      <c r="F153" s="195">
        <f>[2]UKUPNO!AB216</f>
        <v>0</v>
      </c>
      <c r="G153" s="119">
        <f>[2]UKUPNO!Z216</f>
        <v>0</v>
      </c>
      <c r="H153" s="115"/>
      <c r="I153" s="118" t="str">
        <f t="shared" si="2"/>
        <v xml:space="preserve"> </v>
      </c>
    </row>
    <row r="154" spans="1:9" s="135" customFormat="1">
      <c r="A154" s="125"/>
      <c r="B154" s="150">
        <f>[1]TABLICA!D217</f>
        <v>12</v>
      </c>
      <c r="C154" s="182" t="s">
        <v>364</v>
      </c>
      <c r="D154" s="165" t="str">
        <f>[1]TABLICA!E217</f>
        <v xml:space="preserve">Vodoinstalaterski radovi </v>
      </c>
      <c r="E154" s="206" t="str">
        <f>[1]NARUDŽBENICE!F2577</f>
        <v>45332000-3</v>
      </c>
      <c r="F154" s="207">
        <f>[2]UKUPNO!AB217</f>
        <v>19000</v>
      </c>
      <c r="G154" s="119">
        <f>[2]UKUPNO!Z217</f>
        <v>19000</v>
      </c>
      <c r="H154" s="115"/>
      <c r="I154" s="118" t="str">
        <f t="shared" si="2"/>
        <v xml:space="preserve"> </v>
      </c>
    </row>
    <row r="155" spans="1:9" s="135" customFormat="1">
      <c r="A155" s="125"/>
      <c r="B155" s="150">
        <f>[1]TABLICA!D218</f>
        <v>13</v>
      </c>
      <c r="C155" s="182" t="s">
        <v>155</v>
      </c>
      <c r="D155" s="165" t="str">
        <f>[1]TABLICA!E218</f>
        <v>Zidarski radovi</v>
      </c>
      <c r="E155" s="206" t="str">
        <f>[1]NARUDŽBENICE!F2578</f>
        <v>45262500-6</v>
      </c>
      <c r="F155" s="207">
        <f>[2]UKUPNO!AB218</f>
        <v>16883</v>
      </c>
      <c r="G155" s="119">
        <f>[2]UKUPNO!Z218</f>
        <v>14085</v>
      </c>
      <c r="H155" s="115"/>
      <c r="I155" s="118" t="str">
        <f t="shared" si="2"/>
        <v xml:space="preserve"> </v>
      </c>
    </row>
    <row r="156" spans="1:9" s="118" customFormat="1">
      <c r="A156" s="125"/>
      <c r="B156" s="150">
        <f>[1]TABLICA!D219</f>
        <v>14</v>
      </c>
      <c r="C156" s="182"/>
      <c r="D156" s="175" t="str">
        <f>[1]TABLICA!E219</f>
        <v>XXXX</v>
      </c>
      <c r="E156" s="206" t="str">
        <f>[1]NARUDŽBENICE!F2579</f>
        <v>XXXX</v>
      </c>
      <c r="F156" s="207">
        <f>[2]UKUPNO!AB219</f>
        <v>0</v>
      </c>
      <c r="G156" s="119">
        <f>[2]UKUPNO!Z219</f>
        <v>0</v>
      </c>
      <c r="H156" s="115"/>
      <c r="I156" s="118" t="str">
        <f t="shared" si="2"/>
        <v xml:space="preserve"> </v>
      </c>
    </row>
    <row r="157" spans="1:9" s="118" customFormat="1">
      <c r="A157" s="125"/>
      <c r="B157" s="150">
        <f>[1]TABLICA!D220</f>
        <v>15</v>
      </c>
      <c r="C157" s="182"/>
      <c r="D157" s="175" t="str">
        <f>[1]TABLICA!E220</f>
        <v>XXXX</v>
      </c>
      <c r="E157" s="206" t="str">
        <f>[1]NARUDŽBENICE!F2580</f>
        <v>XXXX</v>
      </c>
      <c r="F157" s="207">
        <f>[2]UKUPNO!AB220</f>
        <v>0</v>
      </c>
      <c r="G157" s="119">
        <f>[2]UKUPNO!Z220</f>
        <v>0</v>
      </c>
      <c r="H157" s="115"/>
      <c r="I157" s="118" t="str">
        <f t="shared" si="2"/>
        <v xml:space="preserve"> </v>
      </c>
    </row>
    <row r="158" spans="1:9">
      <c r="A158" s="125"/>
      <c r="B158" s="150">
        <f>[1]TABLICA!D221</f>
        <v>16</v>
      </c>
      <c r="C158" s="182"/>
      <c r="D158" s="175" t="str">
        <f>[1]TABLICA!E221</f>
        <v>XXXX</v>
      </c>
      <c r="E158" s="206" t="str">
        <f>[1]NARUDŽBENICE!F2581</f>
        <v>XXXX</v>
      </c>
      <c r="F158" s="207">
        <f>[2]UKUPNO!AB221</f>
        <v>0</v>
      </c>
      <c r="G158" s="119">
        <f>[2]UKUPNO!Z221</f>
        <v>0</v>
      </c>
      <c r="I158" s="118" t="str">
        <f t="shared" si="2"/>
        <v xml:space="preserve"> </v>
      </c>
    </row>
    <row r="159" spans="1:9">
      <c r="A159" s="125"/>
      <c r="B159" s="150">
        <f>[1]TABLICA!D222</f>
        <v>17</v>
      </c>
      <c r="C159" s="182"/>
      <c r="D159" s="175" t="str">
        <f>[1]TABLICA!E222</f>
        <v>XXXX</v>
      </c>
      <c r="E159" s="206" t="str">
        <f>[1]NARUDŽBENICE!F2582</f>
        <v>XXXX</v>
      </c>
      <c r="F159" s="207">
        <f>[2]UKUPNO!AB222</f>
        <v>0</v>
      </c>
      <c r="G159" s="119">
        <f>[2]UKUPNO!Z222</f>
        <v>0</v>
      </c>
      <c r="I159" s="118" t="str">
        <f t="shared" si="2"/>
        <v xml:space="preserve"> </v>
      </c>
    </row>
    <row r="160" spans="1:9" s="118" customFormat="1">
      <c r="A160" s="125"/>
      <c r="B160" s="150">
        <f>[1]TABLICA!D223</f>
        <v>18</v>
      </c>
      <c r="C160" s="182"/>
      <c r="D160" s="175" t="str">
        <f>[1]TABLICA!E223</f>
        <v>XXXX</v>
      </c>
      <c r="E160" s="206" t="str">
        <f>[1]NARUDŽBENICE!F2583</f>
        <v>XXXX</v>
      </c>
      <c r="F160" s="207">
        <f>[2]UKUPNO!AB223</f>
        <v>0</v>
      </c>
      <c r="G160" s="119">
        <f>[2]UKUPNO!Z223</f>
        <v>0</v>
      </c>
      <c r="H160" s="115"/>
      <c r="I160" s="118" t="str">
        <f t="shared" si="2"/>
        <v xml:space="preserve"> </v>
      </c>
    </row>
    <row r="161" spans="1:9">
      <c r="A161" s="125"/>
      <c r="B161" s="150">
        <f>[1]TABLICA!D224</f>
        <v>19</v>
      </c>
      <c r="C161" s="182"/>
      <c r="D161" s="175" t="str">
        <f>[1]TABLICA!E224</f>
        <v>XXXX</v>
      </c>
      <c r="E161" s="206" t="str">
        <f>[1]NARUDŽBENICE!F2584</f>
        <v>XXXX</v>
      </c>
      <c r="F161" s="207">
        <f>[2]UKUPNO!AB224</f>
        <v>0</v>
      </c>
      <c r="G161" s="119">
        <f>[2]UKUPNO!Z224</f>
        <v>0</v>
      </c>
      <c r="I161" s="118" t="str">
        <f t="shared" si="2"/>
        <v xml:space="preserve"> </v>
      </c>
    </row>
    <row r="162" spans="1:9">
      <c r="A162" s="125"/>
      <c r="B162" s="150">
        <f>[1]TABLICA!D225</f>
        <v>20</v>
      </c>
      <c r="C162" s="182"/>
      <c r="D162" s="175" t="str">
        <f>[1]TABLICA!E225</f>
        <v>XXXX</v>
      </c>
      <c r="E162" s="206" t="str">
        <f>[1]NARUDŽBENICE!F2585</f>
        <v>XXXX</v>
      </c>
      <c r="F162" s="207">
        <f>[2]UKUPNO!AB225</f>
        <v>0</v>
      </c>
      <c r="G162" s="119">
        <f>[2]UKUPNO!Z225</f>
        <v>0</v>
      </c>
      <c r="I162" s="118" t="str">
        <f t="shared" si="2"/>
        <v xml:space="preserve"> </v>
      </c>
    </row>
    <row r="163" spans="1:9">
      <c r="A163" s="136"/>
      <c r="B163" s="150">
        <f>[1]TABLICA!D226</f>
        <v>21</v>
      </c>
      <c r="C163" s="182"/>
      <c r="D163" s="175" t="str">
        <f>[1]TABLICA!E226</f>
        <v>XXXX</v>
      </c>
      <c r="E163" s="206" t="str">
        <f>[1]NARUDŽBENICE!F2586</f>
        <v>XXXX</v>
      </c>
      <c r="F163" s="207">
        <f>[2]UKUPNO!AB226</f>
        <v>0</v>
      </c>
      <c r="G163" s="119">
        <f>[2]UKUPNO!Z226</f>
        <v>0</v>
      </c>
      <c r="I163" s="118" t="str">
        <f t="shared" si="2"/>
        <v xml:space="preserve"> </v>
      </c>
    </row>
    <row r="164" spans="1:9">
      <c r="A164" s="136"/>
      <c r="B164" s="150">
        <f>[1]TABLICA!D227</f>
        <v>22</v>
      </c>
      <c r="C164" s="182"/>
      <c r="D164" s="175" t="str">
        <f>[1]TABLICA!E227</f>
        <v>XXXX</v>
      </c>
      <c r="E164" s="206" t="str">
        <f>[1]NARUDŽBENICE!F2587</f>
        <v>XXXX</v>
      </c>
      <c r="F164" s="207">
        <f>[2]UKUPNO!AB227</f>
        <v>0</v>
      </c>
      <c r="G164" s="119">
        <f>[2]UKUPNO!Z227</f>
        <v>0</v>
      </c>
      <c r="I164" s="118" t="str">
        <f t="shared" si="2"/>
        <v xml:space="preserve"> </v>
      </c>
    </row>
    <row r="165" spans="1:9">
      <c r="A165" s="136"/>
      <c r="B165" s="150">
        <f>[1]TABLICA!D228</f>
        <v>23</v>
      </c>
      <c r="C165" s="182"/>
      <c r="D165" s="175" t="str">
        <f>[1]TABLICA!E228</f>
        <v>XXXX</v>
      </c>
      <c r="E165" s="206" t="str">
        <f>[1]NARUDŽBENICE!F2588</f>
        <v>XXXX</v>
      </c>
      <c r="F165" s="207">
        <f>[2]UKUPNO!AB228</f>
        <v>0</v>
      </c>
      <c r="G165" s="119">
        <f>[2]UKUPNO!Z228</f>
        <v>0</v>
      </c>
      <c r="I165" s="118" t="str">
        <f t="shared" si="2"/>
        <v xml:space="preserve"> </v>
      </c>
    </row>
    <row r="166" spans="1:9" s="118" customFormat="1" ht="14.25" customHeight="1">
      <c r="A166" s="136"/>
      <c r="B166" s="150">
        <f>[1]TABLICA!D229</f>
        <v>24</v>
      </c>
      <c r="C166" s="182"/>
      <c r="D166" s="175" t="str">
        <f>[1]TABLICA!E229</f>
        <v>XXXX</v>
      </c>
      <c r="E166" s="206" t="str">
        <f>[1]NARUDŽBENICE!F2589</f>
        <v>XXXX</v>
      </c>
      <c r="F166" s="207">
        <f>[2]UKUPNO!AB229</f>
        <v>0</v>
      </c>
      <c r="G166" s="119">
        <f>[2]UKUPNO!Z229</f>
        <v>0</v>
      </c>
      <c r="H166" s="115"/>
      <c r="I166" s="118" t="str">
        <f t="shared" si="2"/>
        <v xml:space="preserve"> </v>
      </c>
    </row>
    <row r="167" spans="1:9" s="118" customFormat="1">
      <c r="A167" s="136"/>
      <c r="B167" s="150">
        <f>[1]TABLICA!D230</f>
        <v>25</v>
      </c>
      <c r="C167" s="182"/>
      <c r="D167" s="175" t="str">
        <f>[1]TABLICA!E230</f>
        <v>XXXX</v>
      </c>
      <c r="E167" s="206" t="str">
        <f>[1]NARUDŽBENICE!F2590</f>
        <v>XXXX</v>
      </c>
      <c r="F167" s="207">
        <f>[2]UKUPNO!AB230</f>
        <v>0</v>
      </c>
      <c r="G167" s="119">
        <f>[2]UKUPNO!Z230</f>
        <v>0</v>
      </c>
      <c r="H167" s="115"/>
      <c r="I167" s="118" t="str">
        <f t="shared" si="2"/>
        <v xml:space="preserve"> </v>
      </c>
    </row>
    <row r="168" spans="1:9" s="118" customFormat="1">
      <c r="A168" s="122"/>
      <c r="B168" s="123" t="str">
        <f>[1]TABLICA!D231</f>
        <v>32322</v>
      </c>
      <c r="C168" s="243"/>
      <c r="D168" s="157" t="str">
        <f>[1]TABLICA!E231</f>
        <v>Usluge tekućeg i investicijskog održavanja postrojenja i opreme</v>
      </c>
      <c r="E168" s="208" t="str">
        <f>[1]NARUDŽBENICE!F2591</f>
        <v>XXXX</v>
      </c>
      <c r="F168" s="209"/>
      <c r="G168" s="124"/>
      <c r="H168" s="115"/>
      <c r="I168" s="118" t="str">
        <f t="shared" si="2"/>
        <v xml:space="preserve"> </v>
      </c>
    </row>
    <row r="169" spans="1:9">
      <c r="A169" s="136"/>
      <c r="B169" s="150">
        <f>[1]TABLICA!D232</f>
        <v>1</v>
      </c>
      <c r="C169" s="182" t="s">
        <v>170</v>
      </c>
      <c r="D169" s="159" t="str">
        <f>[1]TABLICA!E232</f>
        <v>Održavanje aparati za gašenje</v>
      </c>
      <c r="E169" s="196" t="str">
        <f>[1]NARUDŽBENICE!F2592</f>
        <v>50413200-5</v>
      </c>
      <c r="F169" s="197">
        <f>[2]UKUPNO!AB232</f>
        <v>3580</v>
      </c>
      <c r="G169" s="119">
        <f>[2]UKUPNO!Z232</f>
        <v>2864</v>
      </c>
      <c r="I169" s="118" t="str">
        <f t="shared" si="2"/>
        <v xml:space="preserve"> </v>
      </c>
    </row>
    <row r="170" spans="1:9">
      <c r="A170" s="136"/>
      <c r="B170" s="150">
        <f>[1]TABLICA!D233</f>
        <v>2</v>
      </c>
      <c r="C170" s="182" t="s">
        <v>164</v>
      </c>
      <c r="D170" s="159" t="str">
        <f>[1]TABLICA!E233</f>
        <v>Održavanje fotokopirni stroj</v>
      </c>
      <c r="E170" s="196" t="str">
        <f>[1]NARUDŽBENICE!F2593</f>
        <v>50313100-3</v>
      </c>
      <c r="F170" s="197">
        <f>[2]UKUPNO!AB233</f>
        <v>5750</v>
      </c>
      <c r="G170" s="119">
        <f>[2]UKUPNO!Z233</f>
        <v>4600</v>
      </c>
      <c r="I170" s="118" t="str">
        <f t="shared" si="2"/>
        <v xml:space="preserve"> </v>
      </c>
    </row>
    <row r="171" spans="1:9" s="118" customFormat="1">
      <c r="A171" s="136"/>
      <c r="B171" s="150">
        <f>[1]TABLICA!D234</f>
        <v>3</v>
      </c>
      <c r="C171" s="182" t="s">
        <v>176</v>
      </c>
      <c r="D171" s="159" t="str">
        <f>[1]TABLICA!E234</f>
        <v>Održavanje glazbeni instrumenti</v>
      </c>
      <c r="E171" s="198" t="str">
        <f>[1]NARUDŽBENICE!F2594</f>
        <v>50860000-1</v>
      </c>
      <c r="F171" s="199">
        <f>[2]UKUPNO!AB234</f>
        <v>5675</v>
      </c>
      <c r="G171" s="119">
        <f>[2]UKUPNO!Z234</f>
        <v>4538</v>
      </c>
      <c r="H171" s="115"/>
      <c r="I171" s="118" t="str">
        <f t="shared" si="2"/>
        <v xml:space="preserve"> </v>
      </c>
    </row>
    <row r="172" spans="1:9">
      <c r="A172" s="136"/>
      <c r="B172" s="150">
        <f>[1]TABLICA!D235</f>
        <v>4</v>
      </c>
      <c r="C172" s="182" t="s">
        <v>167</v>
      </c>
      <c r="D172" s="159" t="str">
        <f>[1]TABLICA!E235</f>
        <v>Održavanje klima uređaji</v>
      </c>
      <c r="E172" s="196" t="str">
        <f>[1]NARUDŽBENICE!F2595</f>
        <v>50730000-1</v>
      </c>
      <c r="F172" s="197">
        <f>[2]UKUPNO!AB235</f>
        <v>7300</v>
      </c>
      <c r="G172" s="119">
        <f>[2]UKUPNO!Z235</f>
        <v>5840</v>
      </c>
      <c r="I172" s="118" t="str">
        <f t="shared" si="2"/>
        <v xml:space="preserve"> </v>
      </c>
    </row>
    <row r="173" spans="1:9" s="118" customFormat="1">
      <c r="A173" s="136"/>
      <c r="B173" s="150">
        <f>[1]TABLICA!D236</f>
        <v>5</v>
      </c>
      <c r="C173" s="182" t="s">
        <v>173</v>
      </c>
      <c r="D173" s="159" t="str">
        <f>[1]TABLICA!E236</f>
        <v>Održavanje kuhinski strojevi i uređaji</v>
      </c>
      <c r="E173" s="198" t="str">
        <f>[1]NARUDŽBENICE!F2596</f>
        <v>50882000-1</v>
      </c>
      <c r="F173" s="199">
        <f>[2]UKUPNO!AB236</f>
        <v>2485</v>
      </c>
      <c r="G173" s="119">
        <f>[2]UKUPNO!Z236</f>
        <v>1988</v>
      </c>
      <c r="H173" s="115"/>
      <c r="I173" s="118" t="str">
        <f t="shared" si="2"/>
        <v xml:space="preserve"> </v>
      </c>
    </row>
    <row r="174" spans="1:9">
      <c r="A174" s="136"/>
      <c r="B174" s="150">
        <f>[1]TABLICA!D237</f>
        <v>6</v>
      </c>
      <c r="C174" s="182" t="s">
        <v>161</v>
      </c>
      <c r="D174" s="159" t="str">
        <f>[1]TABLICA!E237</f>
        <v xml:space="preserve">Održavanje računala i računalne opreme </v>
      </c>
      <c r="E174" s="196" t="str">
        <f>[1]NARUDŽBENICE!F2597</f>
        <v>50321000-1</v>
      </c>
      <c r="F174" s="197">
        <f>[2]UKUPNO!AB237</f>
        <v>12000</v>
      </c>
      <c r="G174" s="119">
        <f>[2]UKUPNO!Z237</f>
        <v>9600</v>
      </c>
      <c r="I174" s="118" t="str">
        <f t="shared" si="2"/>
        <v xml:space="preserve"> </v>
      </c>
    </row>
    <row r="175" spans="1:9" s="118" customFormat="1">
      <c r="A175" s="136"/>
      <c r="B175" s="150">
        <f>[1]TABLICA!D238</f>
        <v>7</v>
      </c>
      <c r="C175" s="182" t="s">
        <v>179</v>
      </c>
      <c r="D175" s="159" t="str">
        <f>[1]TABLICA!E238</f>
        <v>Usluge popravka i održavanja sigurnosne opreme (videonadzor i alarm)</v>
      </c>
      <c r="E175" s="194" t="str">
        <f>[1]NARUDŽBENICE!F2598</f>
        <v>50610000-4</v>
      </c>
      <c r="F175" s="195">
        <f>[2]UKUPNO!AB238</f>
        <v>1500</v>
      </c>
      <c r="G175" s="119">
        <f>[2]UKUPNO!Z238</f>
        <v>1200</v>
      </c>
      <c r="H175" s="115"/>
      <c r="I175" s="118" t="str">
        <f t="shared" si="2"/>
        <v xml:space="preserve"> </v>
      </c>
    </row>
    <row r="176" spans="1:9">
      <c r="A176" s="136"/>
      <c r="B176" s="150">
        <f>[1]TABLICA!D239</f>
        <v>8</v>
      </c>
      <c r="C176" s="182"/>
      <c r="D176" s="160" t="str">
        <f>[1]TABLICA!E239</f>
        <v>XXXX</v>
      </c>
      <c r="E176" s="194" t="str">
        <f>[1]NARUDŽBENICE!F2599</f>
        <v>XXXX</v>
      </c>
      <c r="F176" s="195">
        <f>[2]UKUPNO!AB239</f>
        <v>0</v>
      </c>
      <c r="G176" s="119">
        <f>[2]UKUPNO!Z239</f>
        <v>0</v>
      </c>
      <c r="I176" s="118" t="str">
        <f t="shared" si="2"/>
        <v xml:space="preserve"> </v>
      </c>
    </row>
    <row r="177" spans="1:9">
      <c r="A177" s="136"/>
      <c r="B177" s="150">
        <f>[1]TABLICA!D240</f>
        <v>9</v>
      </c>
      <c r="C177" s="182"/>
      <c r="D177" s="160" t="str">
        <f>[1]TABLICA!E240</f>
        <v>XXXX</v>
      </c>
      <c r="E177" s="194" t="str">
        <f>[1]NARUDŽBENICE!F2600</f>
        <v>XXXX</v>
      </c>
      <c r="F177" s="195">
        <f>[2]UKUPNO!AB240</f>
        <v>0</v>
      </c>
      <c r="G177" s="119">
        <f>[2]UKUPNO!Z240</f>
        <v>0</v>
      </c>
      <c r="I177" s="118" t="str">
        <f t="shared" si="2"/>
        <v xml:space="preserve"> </v>
      </c>
    </row>
    <row r="178" spans="1:9">
      <c r="A178" s="136"/>
      <c r="B178" s="150">
        <f>[1]TABLICA!D241</f>
        <v>10</v>
      </c>
      <c r="C178" s="182"/>
      <c r="D178" s="160" t="str">
        <f>[1]TABLICA!E241</f>
        <v>XXXX</v>
      </c>
      <c r="E178" s="194" t="str">
        <f>[1]NARUDŽBENICE!F2601</f>
        <v>XXXX</v>
      </c>
      <c r="F178" s="195">
        <f>[2]UKUPNO!AB241</f>
        <v>0</v>
      </c>
      <c r="G178" s="119">
        <f>[2]UKUPNO!Z241</f>
        <v>0</v>
      </c>
      <c r="I178" s="118" t="str">
        <f t="shared" si="2"/>
        <v xml:space="preserve"> </v>
      </c>
    </row>
    <row r="179" spans="1:9">
      <c r="A179" s="136"/>
      <c r="B179" s="150">
        <f>[1]TABLICA!D242</f>
        <v>11</v>
      </c>
      <c r="C179" s="182"/>
      <c r="D179" s="160" t="str">
        <f>[1]TABLICA!E242</f>
        <v>XXXX</v>
      </c>
      <c r="E179" s="194" t="str">
        <f>[1]NARUDŽBENICE!F2602</f>
        <v>XXXX</v>
      </c>
      <c r="F179" s="195">
        <f>[2]UKUPNO!AB242</f>
        <v>0</v>
      </c>
      <c r="G179" s="119">
        <f>[2]UKUPNO!Z242</f>
        <v>0</v>
      </c>
      <c r="I179" s="118" t="str">
        <f t="shared" si="2"/>
        <v xml:space="preserve"> </v>
      </c>
    </row>
    <row r="180" spans="1:9">
      <c r="A180" s="136"/>
      <c r="B180" s="150">
        <f>[1]TABLICA!D243</f>
        <v>12</v>
      </c>
      <c r="C180" s="182"/>
      <c r="D180" s="160" t="str">
        <f>[1]TABLICA!E243</f>
        <v>XXXX</v>
      </c>
      <c r="E180" s="194" t="str">
        <f>[1]NARUDŽBENICE!F2603</f>
        <v>XXXX</v>
      </c>
      <c r="F180" s="195">
        <f>[2]UKUPNO!AB243</f>
        <v>0</v>
      </c>
      <c r="G180" s="119">
        <f>[2]UKUPNO!Z243</f>
        <v>0</v>
      </c>
      <c r="I180" s="118" t="str">
        <f t="shared" si="2"/>
        <v xml:space="preserve"> </v>
      </c>
    </row>
    <row r="181" spans="1:9">
      <c r="A181" s="136"/>
      <c r="B181" s="150">
        <f>[1]TABLICA!D244</f>
        <v>13</v>
      </c>
      <c r="C181" s="182"/>
      <c r="D181" s="160" t="str">
        <f>[1]TABLICA!E244</f>
        <v>XXXX</v>
      </c>
      <c r="E181" s="194" t="str">
        <f>[1]NARUDŽBENICE!F2604</f>
        <v>XXXX</v>
      </c>
      <c r="F181" s="195">
        <f>[2]UKUPNO!AB244</f>
        <v>0</v>
      </c>
      <c r="G181" s="119">
        <f>[2]UKUPNO!Z244</f>
        <v>0</v>
      </c>
      <c r="I181" s="118" t="str">
        <f t="shared" si="2"/>
        <v xml:space="preserve"> </v>
      </c>
    </row>
    <row r="182" spans="1:9">
      <c r="A182" s="136"/>
      <c r="B182" s="150">
        <f>[1]TABLICA!D245</f>
        <v>14</v>
      </c>
      <c r="C182" s="182"/>
      <c r="D182" s="160" t="str">
        <f>[1]TABLICA!E245</f>
        <v>XXXX</v>
      </c>
      <c r="E182" s="194" t="str">
        <f>[1]NARUDŽBENICE!F2605</f>
        <v>XXXX</v>
      </c>
      <c r="F182" s="195">
        <f>[2]UKUPNO!AB245</f>
        <v>0</v>
      </c>
      <c r="G182" s="119">
        <f>[2]UKUPNO!Z245</f>
        <v>0</v>
      </c>
      <c r="I182" s="118" t="str">
        <f t="shared" si="2"/>
        <v xml:space="preserve"> </v>
      </c>
    </row>
    <row r="183" spans="1:9">
      <c r="A183" s="136"/>
      <c r="B183" s="150">
        <f>[1]TABLICA!D246</f>
        <v>15</v>
      </c>
      <c r="C183" s="182"/>
      <c r="D183" s="160" t="str">
        <f>[1]TABLICA!E246</f>
        <v>XXXX</v>
      </c>
      <c r="E183" s="194" t="str">
        <f>[1]NARUDŽBENICE!F2606</f>
        <v>XXXX</v>
      </c>
      <c r="F183" s="195">
        <f>[2]UKUPNO!AB246</f>
        <v>0</v>
      </c>
      <c r="G183" s="119">
        <f>[2]UKUPNO!Z246</f>
        <v>0</v>
      </c>
      <c r="I183" s="118" t="str">
        <f t="shared" si="2"/>
        <v xml:space="preserve"> </v>
      </c>
    </row>
    <row r="184" spans="1:9">
      <c r="A184" s="136"/>
      <c r="B184" s="150">
        <f>[1]TABLICA!D247</f>
        <v>16</v>
      </c>
      <c r="C184" s="182"/>
      <c r="D184" s="160" t="str">
        <f>[1]TABLICA!E247</f>
        <v>XXXX</v>
      </c>
      <c r="E184" s="194" t="str">
        <f>[1]NARUDŽBENICE!F2607</f>
        <v>XXXX</v>
      </c>
      <c r="F184" s="195">
        <f>[2]UKUPNO!AB247</f>
        <v>0</v>
      </c>
      <c r="G184" s="119">
        <f>[2]UKUPNO!Z247</f>
        <v>0</v>
      </c>
      <c r="I184" s="118" t="str">
        <f t="shared" si="2"/>
        <v xml:space="preserve"> </v>
      </c>
    </row>
    <row r="185" spans="1:9">
      <c r="A185" s="136"/>
      <c r="B185" s="150">
        <f>[1]TABLICA!D248</f>
        <v>17</v>
      </c>
      <c r="C185" s="182"/>
      <c r="D185" s="160" t="str">
        <f>[1]TABLICA!E248</f>
        <v>XXXX</v>
      </c>
      <c r="E185" s="194" t="str">
        <f>[1]NARUDŽBENICE!F2608</f>
        <v>XXXX</v>
      </c>
      <c r="F185" s="195">
        <f>[2]UKUPNO!AB248</f>
        <v>0</v>
      </c>
      <c r="G185" s="119">
        <f>[2]UKUPNO!Z248</f>
        <v>0</v>
      </c>
      <c r="I185" s="118" t="str">
        <f t="shared" si="2"/>
        <v xml:space="preserve"> </v>
      </c>
    </row>
    <row r="186" spans="1:9">
      <c r="A186" s="136"/>
      <c r="B186" s="150">
        <f>[1]TABLICA!D249</f>
        <v>18</v>
      </c>
      <c r="C186" s="182"/>
      <c r="D186" s="160" t="str">
        <f>[1]TABLICA!E249</f>
        <v>XXXX</v>
      </c>
      <c r="E186" s="194" t="str">
        <f>[1]NARUDŽBENICE!F2609</f>
        <v>XXXX</v>
      </c>
      <c r="F186" s="195">
        <f>[2]UKUPNO!AB249</f>
        <v>0</v>
      </c>
      <c r="G186" s="119">
        <f>[2]UKUPNO!Z249</f>
        <v>0</v>
      </c>
      <c r="I186" s="118" t="str">
        <f t="shared" si="2"/>
        <v xml:space="preserve"> </v>
      </c>
    </row>
    <row r="187" spans="1:9">
      <c r="A187" s="136"/>
      <c r="B187" s="150">
        <f>[1]TABLICA!D250</f>
        <v>19</v>
      </c>
      <c r="C187" s="182"/>
      <c r="D187" s="160" t="str">
        <f>[1]TABLICA!E250</f>
        <v>XXXX</v>
      </c>
      <c r="E187" s="194" t="str">
        <f>[1]NARUDŽBENICE!F2610</f>
        <v>XXXX</v>
      </c>
      <c r="F187" s="195">
        <f>[2]UKUPNO!AB250</f>
        <v>0</v>
      </c>
      <c r="G187" s="119">
        <f>[2]UKUPNO!Z250</f>
        <v>0</v>
      </c>
      <c r="I187" s="118" t="str">
        <f t="shared" si="2"/>
        <v xml:space="preserve"> </v>
      </c>
    </row>
    <row r="188" spans="1:9">
      <c r="A188" s="136"/>
      <c r="B188" s="150">
        <f>[1]TABLICA!D251</f>
        <v>20</v>
      </c>
      <c r="C188" s="182"/>
      <c r="D188" s="160" t="str">
        <f>[1]TABLICA!E251</f>
        <v>XXXX</v>
      </c>
      <c r="E188" s="194" t="str">
        <f>[1]NARUDŽBENICE!F2611</f>
        <v>XXXX</v>
      </c>
      <c r="F188" s="195">
        <f>[2]UKUPNO!AB251</f>
        <v>0</v>
      </c>
      <c r="G188" s="119">
        <f>[2]UKUPNO!Z251</f>
        <v>0</v>
      </c>
      <c r="I188" s="118" t="str">
        <f t="shared" si="2"/>
        <v xml:space="preserve"> </v>
      </c>
    </row>
    <row r="189" spans="1:9">
      <c r="A189" s="122"/>
      <c r="B189" s="123" t="str">
        <f>[1]TABLICA!D252</f>
        <v>32323</v>
      </c>
      <c r="C189" s="243"/>
      <c r="D189" s="157" t="str">
        <f>[1]TABLICA!E252</f>
        <v>Usluge tekućeg i investicijskog održavanja prijevoznih sredstava</v>
      </c>
      <c r="E189" s="193" t="str">
        <f>[1]NARUDŽBENICE!F2612</f>
        <v>XXXX</v>
      </c>
      <c r="F189" s="124"/>
      <c r="G189" s="124"/>
      <c r="I189" s="118" t="str">
        <f t="shared" si="2"/>
        <v xml:space="preserve"> </v>
      </c>
    </row>
    <row r="190" spans="1:9">
      <c r="A190" s="136"/>
      <c r="B190" s="150">
        <f>[1]TABLICA!D253</f>
        <v>1</v>
      </c>
      <c r="C190" s="182"/>
      <c r="D190" s="176" t="str">
        <f>[1]TABLICA!E253</f>
        <v>XXXX</v>
      </c>
      <c r="E190" s="210" t="str">
        <f>[1]NARUDŽBENICE!F2613</f>
        <v>XXXX</v>
      </c>
      <c r="F190" s="211">
        <f>[2]UKUPNO!AB253</f>
        <v>0</v>
      </c>
      <c r="G190" s="119">
        <f>[2]UKUPNO!Z253</f>
        <v>0</v>
      </c>
      <c r="I190" s="118" t="str">
        <f t="shared" si="2"/>
        <v xml:space="preserve"> </v>
      </c>
    </row>
    <row r="191" spans="1:9">
      <c r="A191" s="122"/>
      <c r="B191" s="123" t="str">
        <f>[1]TABLICA!D254</f>
        <v>32329</v>
      </c>
      <c r="C191" s="243"/>
      <c r="D191" s="157" t="str">
        <f>[1]TABLICA!E254</f>
        <v>Ostale usluge tekućeg i investicijskog održavanja</v>
      </c>
      <c r="E191" s="193" t="str">
        <f>[1]NARUDŽBENICE!F2614</f>
        <v>XXXX</v>
      </c>
      <c r="F191" s="124"/>
      <c r="G191" s="124"/>
      <c r="I191" s="118" t="str">
        <f t="shared" si="2"/>
        <v xml:space="preserve"> </v>
      </c>
    </row>
    <row r="192" spans="1:9">
      <c r="A192" s="136"/>
      <c r="B192" s="150">
        <f>[1]TABLICA!D255</f>
        <v>1</v>
      </c>
      <c r="C192" s="182"/>
      <c r="D192" s="176" t="str">
        <f>[1]TABLICA!E255</f>
        <v>XXXX</v>
      </c>
      <c r="E192" s="210" t="str">
        <f>[1]NARUDŽBENICE!F2615</f>
        <v>XXXX</v>
      </c>
      <c r="F192" s="211">
        <f>[2]UKUPNO!AB255</f>
        <v>0</v>
      </c>
      <c r="G192" s="119">
        <f>[2]UKUPNO!Z255</f>
        <v>0</v>
      </c>
      <c r="I192" s="118" t="str">
        <f t="shared" si="2"/>
        <v xml:space="preserve"> </v>
      </c>
    </row>
    <row r="193" spans="1:9">
      <c r="A193" s="122"/>
      <c r="B193" s="123" t="str">
        <f>[1]TABLICA!D257</f>
        <v>32331</v>
      </c>
      <c r="C193" s="243"/>
      <c r="D193" s="157" t="str">
        <f>[1]TABLICA!E257</f>
        <v>Elektronski mediji</v>
      </c>
      <c r="E193" s="193" t="str">
        <f>[1]NARUDŽBENICE!F2617</f>
        <v>XXXX</v>
      </c>
      <c r="F193" s="124"/>
      <c r="G193" s="124"/>
      <c r="I193" s="118" t="str">
        <f t="shared" si="2"/>
        <v xml:space="preserve"> </v>
      </c>
    </row>
    <row r="194" spans="1:9">
      <c r="A194" s="136"/>
      <c r="B194" s="150">
        <f>[1]TABLICA!D258</f>
        <v>1</v>
      </c>
      <c r="C194" s="182"/>
      <c r="D194" s="176" t="str">
        <f>[1]TABLICA!E258</f>
        <v>XXXX</v>
      </c>
      <c r="E194" s="210" t="str">
        <f>[1]NARUDŽBENICE!F2618</f>
        <v>XXXX</v>
      </c>
      <c r="F194" s="211">
        <f>[2]UKUPNO!AB258</f>
        <v>0</v>
      </c>
      <c r="G194" s="119">
        <f>[2]UKUPNO!Z258</f>
        <v>0</v>
      </c>
      <c r="I194" s="118" t="str">
        <f t="shared" si="2"/>
        <v xml:space="preserve"> </v>
      </c>
    </row>
    <row r="195" spans="1:9">
      <c r="A195" s="122"/>
      <c r="B195" s="123" t="str">
        <f>[1]TABLICA!D259</f>
        <v>32332</v>
      </c>
      <c r="C195" s="243"/>
      <c r="D195" s="157" t="str">
        <f>[1]TABLICA!E259</f>
        <v>Tisak</v>
      </c>
      <c r="E195" s="193" t="str">
        <f>[1]NARUDŽBENICE!F2619</f>
        <v>XXXX</v>
      </c>
      <c r="F195" s="124"/>
      <c r="G195" s="124"/>
      <c r="I195" s="118" t="str">
        <f t="shared" si="2"/>
        <v xml:space="preserve"> </v>
      </c>
    </row>
    <row r="196" spans="1:9">
      <c r="A196" s="136"/>
      <c r="B196" s="150">
        <f>[1]TABLICA!D260</f>
        <v>1</v>
      </c>
      <c r="C196" s="182" t="s">
        <v>362</v>
      </c>
      <c r="D196" s="177" t="str">
        <f>[1]TABLICA!E260</f>
        <v>Usluge oglašavanja</v>
      </c>
      <c r="E196" s="210" t="str">
        <f>[1]NARUDŽBENICE!F2620</f>
        <v>79341000-6</v>
      </c>
      <c r="F196" s="211">
        <f>[2]UKUPNO!AB260</f>
        <v>1600</v>
      </c>
      <c r="G196" s="119">
        <f>[2]UKUPNO!Z260</f>
        <v>1280</v>
      </c>
      <c r="I196" s="118" t="str">
        <f t="shared" si="2"/>
        <v xml:space="preserve"> </v>
      </c>
    </row>
    <row r="197" spans="1:9">
      <c r="A197" s="122"/>
      <c r="B197" s="123" t="str">
        <f>[1]TABLICA!D261</f>
        <v>32333</v>
      </c>
      <c r="C197" s="243"/>
      <c r="D197" s="157" t="str">
        <f>[1]TABLICA!E261</f>
        <v>Izložbeni prostor na sajmu</v>
      </c>
      <c r="E197" s="202" t="str">
        <f>[1]NARUDŽBENICE!F2621</f>
        <v>XXXX</v>
      </c>
      <c r="F197" s="203"/>
      <c r="G197" s="124"/>
      <c r="I197" s="118" t="str">
        <f t="shared" si="2"/>
        <v xml:space="preserve"> </v>
      </c>
    </row>
    <row r="198" spans="1:9">
      <c r="A198" s="136"/>
      <c r="B198" s="150">
        <f>[1]TABLICA!D262</f>
        <v>1</v>
      </c>
      <c r="C198" s="182"/>
      <c r="D198" s="162" t="str">
        <f>[1]TABLICA!E262</f>
        <v>XXXX</v>
      </c>
      <c r="E198" s="200" t="str">
        <f>[1]NARUDŽBENICE!F2622</f>
        <v>XXXX</v>
      </c>
      <c r="F198" s="201">
        <f>[2]UKUPNO!AB262</f>
        <v>0</v>
      </c>
      <c r="G198" s="119">
        <f>[2]UKUPNO!Z262</f>
        <v>0</v>
      </c>
      <c r="I198" s="118" t="str">
        <f t="shared" si="2"/>
        <v xml:space="preserve"> </v>
      </c>
    </row>
    <row r="199" spans="1:9">
      <c r="A199" s="122"/>
      <c r="B199" s="123" t="str">
        <f>[1]TABLICA!D263</f>
        <v>32334</v>
      </c>
      <c r="C199" s="243"/>
      <c r="D199" s="157" t="str">
        <f>[1]TABLICA!E263</f>
        <v>Promidžbeni materijali</v>
      </c>
      <c r="E199" s="202" t="str">
        <f>[1]NARUDŽBENICE!F2623</f>
        <v>XXXX</v>
      </c>
      <c r="F199" s="203"/>
      <c r="G199" s="124"/>
      <c r="I199" s="118" t="str">
        <f t="shared" si="2"/>
        <v xml:space="preserve"> </v>
      </c>
    </row>
    <row r="200" spans="1:9">
      <c r="A200" s="136"/>
      <c r="B200" s="150">
        <f>[1]TABLICA!D264</f>
        <v>1</v>
      </c>
      <c r="C200" s="182"/>
      <c r="D200" s="162" t="str">
        <f>[1]TABLICA!E264</f>
        <v>XXXX</v>
      </c>
      <c r="E200" s="200" t="str">
        <f>[1]NARUDŽBENICE!F2624</f>
        <v>XXXX</v>
      </c>
      <c r="F200" s="201">
        <f>[2]UKUPNO!AB264</f>
        <v>0</v>
      </c>
      <c r="G200" s="119">
        <f>[2]UKUPNO!Z264</f>
        <v>0</v>
      </c>
      <c r="I200" s="118" t="str">
        <f t="shared" si="2"/>
        <v xml:space="preserve"> </v>
      </c>
    </row>
    <row r="201" spans="1:9">
      <c r="A201" s="122"/>
      <c r="B201" s="123" t="str">
        <f>[1]TABLICA!D265</f>
        <v>32339</v>
      </c>
      <c r="C201" s="243"/>
      <c r="D201" s="157" t="str">
        <f>[1]TABLICA!E265</f>
        <v>Ostale usluge promidžbe i informiranja</v>
      </c>
      <c r="E201" s="202" t="str">
        <f>[1]NARUDŽBENICE!F2625</f>
        <v>XXXX</v>
      </c>
      <c r="F201" s="203"/>
      <c r="G201" s="124"/>
      <c r="I201" s="118" t="str">
        <f t="shared" si="2"/>
        <v xml:space="preserve"> </v>
      </c>
    </row>
    <row r="202" spans="1:9">
      <c r="A202" s="136"/>
      <c r="B202" s="150">
        <f>[1]TABLICA!D266</f>
        <v>1</v>
      </c>
      <c r="C202" s="182"/>
      <c r="D202" s="162" t="str">
        <f>[1]TABLICA!E266</f>
        <v>XXXX</v>
      </c>
      <c r="E202" s="200" t="str">
        <f>[1]NARUDŽBENICE!F2626</f>
        <v>XXXX</v>
      </c>
      <c r="F202" s="201">
        <f>[2]UKUPNO!AB266</f>
        <v>0</v>
      </c>
      <c r="G202" s="119">
        <f>[2]UKUPNO!Z266</f>
        <v>0</v>
      </c>
      <c r="I202" s="118" t="str">
        <f t="shared" ref="I202:I265" si="3">IF(F202&lt;G202,"GREŠKA"," ")</f>
        <v xml:space="preserve"> </v>
      </c>
    </row>
    <row r="203" spans="1:9">
      <c r="A203" s="122"/>
      <c r="B203" s="123" t="str">
        <f>[1]TABLICA!D268</f>
        <v>32341</v>
      </c>
      <c r="C203" s="243"/>
      <c r="D203" s="157" t="str">
        <f>[1]TABLICA!E268</f>
        <v>Opskrba vodom</v>
      </c>
      <c r="E203" s="202" t="str">
        <f>[1]NARUDŽBENICE!F2628</f>
        <v>XXXX</v>
      </c>
      <c r="F203" s="203"/>
      <c r="G203" s="124"/>
      <c r="I203" s="118" t="str">
        <f t="shared" si="3"/>
        <v xml:space="preserve"> </v>
      </c>
    </row>
    <row r="204" spans="1:9">
      <c r="A204" s="136"/>
      <c r="B204" s="128">
        <f>[1]TABLICA!D269</f>
        <v>1</v>
      </c>
      <c r="C204" s="246" t="s">
        <v>182</v>
      </c>
      <c r="D204" s="159" t="str">
        <f>[1]TABLICA!E269</f>
        <v>Opskrba vodom</v>
      </c>
      <c r="E204" s="200" t="str">
        <f>[1]NARUDŽBENICE!F2629</f>
        <v>65111000-4</v>
      </c>
      <c r="F204" s="201">
        <f>[2]UKUPNO!AB269</f>
        <v>16992</v>
      </c>
      <c r="G204" s="119">
        <f>[2]UKUPNO!Z269</f>
        <v>15037</v>
      </c>
      <c r="I204" s="118" t="str">
        <f t="shared" si="3"/>
        <v xml:space="preserve"> </v>
      </c>
    </row>
    <row r="205" spans="1:9">
      <c r="A205" s="122"/>
      <c r="B205" s="123" t="str">
        <f>[1]TABLICA!D270</f>
        <v>32342</v>
      </c>
      <c r="C205" s="243"/>
      <c r="D205" s="157" t="str">
        <f>[1]TABLICA!E270</f>
        <v>Iznošenje i odvoz smeća</v>
      </c>
      <c r="E205" s="202" t="str">
        <f>[1]NARUDŽBENICE!F2630</f>
        <v>XXXX</v>
      </c>
      <c r="F205" s="203"/>
      <c r="G205" s="124"/>
      <c r="I205" s="118" t="str">
        <f t="shared" si="3"/>
        <v xml:space="preserve"> </v>
      </c>
    </row>
    <row r="206" spans="1:9">
      <c r="A206" s="136"/>
      <c r="B206" s="128">
        <f>[1]TABLICA!D271</f>
        <v>1</v>
      </c>
      <c r="C206" s="246" t="s">
        <v>185</v>
      </c>
      <c r="D206" s="159" t="str">
        <f>[1]TABLICA!E271</f>
        <v>Iznošenje i odvoz smeća</v>
      </c>
      <c r="E206" s="206" t="str">
        <f>[1]NARUDŽBENICE!F2631</f>
        <v>---32342</v>
      </c>
      <c r="F206" s="207">
        <f>[2]UKUPNO!AB271</f>
        <v>113100</v>
      </c>
      <c r="G206" s="119">
        <f>[2]UKUPNO!Z271</f>
        <v>100050</v>
      </c>
      <c r="I206" s="118" t="str">
        <f t="shared" si="3"/>
        <v xml:space="preserve"> </v>
      </c>
    </row>
    <row r="207" spans="1:9">
      <c r="A207" s="122"/>
      <c r="B207" s="123" t="str">
        <f>[1]TABLICA!D272</f>
        <v>32343</v>
      </c>
      <c r="C207" s="243"/>
      <c r="D207" s="157" t="str">
        <f>[1]TABLICA!E272</f>
        <v>Deratizacija i dezinsekcija</v>
      </c>
      <c r="E207" s="208" t="str">
        <f>[1]NARUDŽBENICE!F2632</f>
        <v>XXXX</v>
      </c>
      <c r="F207" s="209"/>
      <c r="G207" s="124"/>
      <c r="I207" s="118" t="str">
        <f t="shared" si="3"/>
        <v xml:space="preserve"> </v>
      </c>
    </row>
    <row r="208" spans="1:9">
      <c r="A208" s="136"/>
      <c r="B208" s="128">
        <f>[1]TABLICA!D273</f>
        <v>1</v>
      </c>
      <c r="C208" s="246" t="s">
        <v>189</v>
      </c>
      <c r="D208" s="159" t="str">
        <f>[1]TABLICA!E273</f>
        <v>Deratizacija i dezinsekcija</v>
      </c>
      <c r="E208" s="200" t="str">
        <f>[1]NARUDŽBENICE!F2633</f>
        <v>90920000-2</v>
      </c>
      <c r="F208" s="201">
        <f>[2]UKUPNO!AB273</f>
        <v>3500</v>
      </c>
      <c r="G208" s="119">
        <f>[2]UKUPNO!Z273</f>
        <v>2800</v>
      </c>
      <c r="I208" s="118" t="str">
        <f t="shared" si="3"/>
        <v xml:space="preserve"> </v>
      </c>
    </row>
    <row r="209" spans="1:9">
      <c r="A209" s="122"/>
      <c r="B209" s="123" t="str">
        <f>[1]TABLICA!D274</f>
        <v>32344</v>
      </c>
      <c r="C209" s="243"/>
      <c r="D209" s="157" t="str">
        <f>[1]TABLICA!E274</f>
        <v>Dimnjačarske i ekološke usluge</v>
      </c>
      <c r="E209" s="202" t="str">
        <f>[1]NARUDŽBENICE!F2634</f>
        <v>XXXX</v>
      </c>
      <c r="F209" s="203"/>
      <c r="G209" s="124"/>
      <c r="I209" s="118" t="str">
        <f t="shared" si="3"/>
        <v xml:space="preserve"> </v>
      </c>
    </row>
    <row r="210" spans="1:9">
      <c r="A210" s="136"/>
      <c r="B210" s="128">
        <f>[1]TABLICA!D275</f>
        <v>1</v>
      </c>
      <c r="C210" s="246" t="s">
        <v>192</v>
      </c>
      <c r="D210" s="159" t="str">
        <f>[1]TABLICA!E275</f>
        <v>Dimnjačarske i ekološke usluge</v>
      </c>
      <c r="E210" s="200" t="str">
        <f>[1]NARUDŽBENICE!F2635</f>
        <v>90915000-4</v>
      </c>
      <c r="F210" s="201">
        <f>[2]UKUPNO!AB275</f>
        <v>14600</v>
      </c>
      <c r="G210" s="119">
        <f>[2]UKUPNO!Z275</f>
        <v>11680</v>
      </c>
      <c r="I210" s="118" t="str">
        <f t="shared" si="3"/>
        <v xml:space="preserve"> </v>
      </c>
    </row>
    <row r="211" spans="1:9">
      <c r="A211" s="122"/>
      <c r="B211" s="123" t="str">
        <f>[1]TABLICA!D278</f>
        <v>32349</v>
      </c>
      <c r="C211" s="243"/>
      <c r="D211" s="157" t="str">
        <f>[1]TABLICA!E278</f>
        <v>Ostale komunalne usluge</v>
      </c>
      <c r="E211" s="202" t="str">
        <f>[1]NARUDŽBENICE!F2638</f>
        <v>XXXX</v>
      </c>
      <c r="F211" s="203"/>
      <c r="G211" s="124"/>
      <c r="I211" s="118" t="str">
        <f t="shared" si="3"/>
        <v xml:space="preserve"> </v>
      </c>
    </row>
    <row r="212" spans="1:9">
      <c r="A212" s="136"/>
      <c r="B212" s="150">
        <f>[1]TABLICA!D279</f>
        <v>1</v>
      </c>
      <c r="C212" s="182" t="s">
        <v>195</v>
      </c>
      <c r="D212" s="159" t="str">
        <f>[1]TABLICA!E279</f>
        <v>Ostale komunalne usluge</v>
      </c>
      <c r="E212" s="200" t="str">
        <f>[1]NARUDŽBENICE!F2639</f>
        <v>90410000-4</v>
      </c>
      <c r="F212" s="201">
        <f>[2]UKUPNO!AB279</f>
        <v>18348</v>
      </c>
      <c r="G212" s="119">
        <f>[2]UKUPNO!Z279</f>
        <v>16237</v>
      </c>
      <c r="I212" s="118" t="str">
        <f t="shared" si="3"/>
        <v xml:space="preserve"> </v>
      </c>
    </row>
    <row r="213" spans="1:9">
      <c r="A213" s="122"/>
      <c r="B213" s="123" t="str">
        <f>[1]TABLICA!D282</f>
        <v>32351</v>
      </c>
      <c r="C213" s="243"/>
      <c r="D213" s="157" t="str">
        <f>[1]TABLICA!E282</f>
        <v>Zakupnine za zemljišta</v>
      </c>
      <c r="E213" s="202" t="str">
        <f>[1]NARUDŽBENICE!F2642</f>
        <v>XXXX</v>
      </c>
      <c r="F213" s="203">
        <f>[2]UKUPNO!AB282</f>
        <v>0</v>
      </c>
      <c r="G213" s="124">
        <f>[2]UKUPNO!Z282</f>
        <v>0</v>
      </c>
      <c r="I213" s="118" t="str">
        <f t="shared" si="3"/>
        <v xml:space="preserve"> </v>
      </c>
    </row>
    <row r="214" spans="1:9">
      <c r="A214" s="136"/>
      <c r="B214" s="150">
        <f>[1]TABLICA!D283</f>
        <v>1</v>
      </c>
      <c r="C214" s="182"/>
      <c r="D214" s="162" t="str">
        <f>[1]TABLICA!E283</f>
        <v>XXXX</v>
      </c>
      <c r="E214" s="200" t="str">
        <f>[1]NARUDŽBENICE!F2643</f>
        <v>XXXX</v>
      </c>
      <c r="F214" s="201">
        <f>[2]UKUPNO!AB283</f>
        <v>0</v>
      </c>
      <c r="G214" s="119">
        <f>[2]UKUPNO!Z283</f>
        <v>0</v>
      </c>
      <c r="I214" s="118" t="str">
        <f t="shared" si="3"/>
        <v xml:space="preserve"> </v>
      </c>
    </row>
    <row r="215" spans="1:9">
      <c r="A215" s="122"/>
      <c r="B215" s="123" t="str">
        <f>[1]TABLICA!D284</f>
        <v>32352</v>
      </c>
      <c r="C215" s="243"/>
      <c r="D215" s="157" t="str">
        <f>[1]TABLICA!E284</f>
        <v>Zakupnine i najamnine za građevinske objekte</v>
      </c>
      <c r="E215" s="202" t="str">
        <f>[1]NARUDŽBENICE!F2644</f>
        <v>XXXX</v>
      </c>
      <c r="F215" s="203">
        <f>[2]UKUPNO!AB284</f>
        <v>71838</v>
      </c>
      <c r="G215" s="124">
        <f>[2]UKUPNO!Z284</f>
        <v>71838</v>
      </c>
      <c r="I215" s="118" t="str">
        <f t="shared" si="3"/>
        <v xml:space="preserve"> </v>
      </c>
    </row>
    <row r="216" spans="1:9">
      <c r="A216" s="136"/>
      <c r="B216" s="150">
        <f>[1]TABLICA!D285</f>
        <v>1</v>
      </c>
      <c r="C216" s="182" t="s">
        <v>198</v>
      </c>
      <c r="D216" s="178" t="str">
        <f>[1]TABLICA!E285</f>
        <v>Zakupnine i najamnine za građevinske objekte</v>
      </c>
      <c r="E216" s="222" t="str">
        <f>[1]NARUDŽBENICE!F2645</f>
        <v>---32352</v>
      </c>
      <c r="F216" s="223">
        <f>[2]UKUPNO!AB285</f>
        <v>71838</v>
      </c>
      <c r="G216" s="119">
        <f>[2]UKUPNO!Z285</f>
        <v>71838</v>
      </c>
      <c r="I216" s="118" t="str">
        <f t="shared" si="3"/>
        <v xml:space="preserve"> </v>
      </c>
    </row>
    <row r="217" spans="1:9">
      <c r="A217" s="122"/>
      <c r="B217" s="123" t="str">
        <f>[1]TABLICA!D286</f>
        <v>32353</v>
      </c>
      <c r="C217" s="243"/>
      <c r="D217" s="157" t="str">
        <f>[1]TABLICA!E286</f>
        <v xml:space="preserve">Zakupnine i najamnine za opremu </v>
      </c>
      <c r="E217" s="208" t="str">
        <f>[1]NARUDŽBENICE!F2646</f>
        <v>XXXX</v>
      </c>
      <c r="F217" s="209"/>
      <c r="G217" s="124"/>
      <c r="I217" s="118" t="str">
        <f t="shared" si="3"/>
        <v xml:space="preserve"> </v>
      </c>
    </row>
    <row r="218" spans="1:9">
      <c r="A218" s="136"/>
      <c r="B218" s="150">
        <f>[1]TABLICA!D287</f>
        <v>1</v>
      </c>
      <c r="C218" s="182"/>
      <c r="D218" s="179" t="str">
        <f>[1]TABLICA!E287</f>
        <v>XXXX</v>
      </c>
      <c r="E218" s="222" t="str">
        <f>[1]NARUDŽBENICE!F2647</f>
        <v>XXXX</v>
      </c>
      <c r="F218" s="223">
        <f>[2]UKUPNO!AB287</f>
        <v>0</v>
      </c>
      <c r="G218" s="119">
        <f>[2]UKUPNO!Z287</f>
        <v>0</v>
      </c>
      <c r="I218" s="118" t="str">
        <f t="shared" si="3"/>
        <v xml:space="preserve"> </v>
      </c>
    </row>
    <row r="219" spans="1:9">
      <c r="A219" s="122"/>
      <c r="B219" s="123">
        <f>[1]TABLICA!D288</f>
        <v>32354</v>
      </c>
      <c r="C219" s="243"/>
      <c r="D219" s="157" t="str">
        <f>[1]TABLICA!E288</f>
        <v>Licence</v>
      </c>
      <c r="E219" s="208" t="str">
        <f>[1]NARUDŽBENICE!F2648</f>
        <v>XXXX</v>
      </c>
      <c r="F219" s="209"/>
      <c r="G219" s="124"/>
      <c r="I219" s="118" t="str">
        <f t="shared" si="3"/>
        <v xml:space="preserve"> </v>
      </c>
    </row>
    <row r="220" spans="1:9">
      <c r="A220" s="136"/>
      <c r="B220" s="150">
        <f>[1]TABLICA!D289</f>
        <v>1</v>
      </c>
      <c r="C220" s="182" t="s">
        <v>361</v>
      </c>
      <c r="D220" s="159" t="str">
        <f>[1]TABLICA!E289</f>
        <v>Programski paket - licenca</v>
      </c>
      <c r="E220" s="224" t="str">
        <f>[1]NARUDŽBENICE!F2649</f>
        <v xml:space="preserve">48300000-1 </v>
      </c>
      <c r="F220" s="225">
        <f>[2]UKUPNO!AB289</f>
        <v>5707</v>
      </c>
      <c r="G220" s="119">
        <f>[2]UKUPNO!Z289</f>
        <v>4565</v>
      </c>
      <c r="I220" s="118" t="str">
        <f t="shared" si="3"/>
        <v xml:space="preserve"> </v>
      </c>
    </row>
    <row r="221" spans="1:9">
      <c r="A221" s="122"/>
      <c r="B221" s="123" t="str">
        <f>[1]TABLICA!D290</f>
        <v>32355</v>
      </c>
      <c r="C221" s="243"/>
      <c r="D221" s="157" t="str">
        <f>[1]TABLICA!E290</f>
        <v>Zakupnine i najamnine za prijevozna sredstva</v>
      </c>
      <c r="E221" s="193" t="str">
        <f>[1]NARUDŽBENICE!F2650</f>
        <v>XXXX</v>
      </c>
      <c r="F221" s="124"/>
      <c r="G221" s="124"/>
      <c r="I221" s="118" t="str">
        <f t="shared" si="3"/>
        <v xml:space="preserve"> </v>
      </c>
    </row>
    <row r="222" spans="1:9">
      <c r="A222" s="136"/>
      <c r="B222" s="137" t="str">
        <f>[1]TABLICA!D291</f>
        <v>1</v>
      </c>
      <c r="C222" s="249"/>
      <c r="D222" s="180" t="str">
        <f>[1]TABLICA!E291</f>
        <v>XXXX</v>
      </c>
      <c r="E222" s="204" t="str">
        <f>[1]NARUDŽBENICE!F2651</f>
        <v>XXXX</v>
      </c>
      <c r="F222" s="205">
        <f>[2]UKUPNO!AB291</f>
        <v>0</v>
      </c>
      <c r="G222" s="119">
        <f>[2]UKUPNO!Z291</f>
        <v>0</v>
      </c>
      <c r="I222" s="118" t="str">
        <f t="shared" si="3"/>
        <v xml:space="preserve"> </v>
      </c>
    </row>
    <row r="223" spans="1:9">
      <c r="A223" s="122"/>
      <c r="B223" s="123" t="str">
        <f>[1]TABLICA!D292</f>
        <v>32359</v>
      </c>
      <c r="C223" s="243"/>
      <c r="D223" s="157" t="str">
        <f>[1]TABLICA!E292</f>
        <v>Ostale  zakupnine i najamnine</v>
      </c>
      <c r="E223" s="193" t="str">
        <f>[1]NARUDŽBENICE!F2652</f>
        <v>XXXX</v>
      </c>
      <c r="F223" s="124"/>
      <c r="G223" s="124"/>
      <c r="I223" s="118" t="str">
        <f t="shared" si="3"/>
        <v xml:space="preserve"> </v>
      </c>
    </row>
    <row r="224" spans="1:9">
      <c r="A224" s="136"/>
      <c r="B224" s="137" t="str">
        <f>[1]TABLICA!D293</f>
        <v>1</v>
      </c>
      <c r="C224" s="249"/>
      <c r="D224" s="180" t="str">
        <f>[1]TABLICA!E293</f>
        <v>XXXX</v>
      </c>
      <c r="E224" s="204" t="str">
        <f>[1]NARUDŽBENICE!F2653</f>
        <v>XXXX</v>
      </c>
      <c r="F224" s="205">
        <f>[2]UKUPNO!AB293</f>
        <v>0</v>
      </c>
      <c r="G224" s="119">
        <f>[2]UKUPNO!Z293</f>
        <v>0</v>
      </c>
      <c r="I224" s="118" t="str">
        <f t="shared" si="3"/>
        <v xml:space="preserve"> </v>
      </c>
    </row>
    <row r="225" spans="1:9">
      <c r="A225" s="122"/>
      <c r="B225" s="123" t="str">
        <f>[1]TABLICA!D295</f>
        <v>32361</v>
      </c>
      <c r="C225" s="243"/>
      <c r="D225" s="157" t="str">
        <f>[1]TABLICA!E295</f>
        <v>Obvezni i preventivni zdravstveni pregledi zaposlenika</v>
      </c>
      <c r="E225" s="193" t="str">
        <f>[1]NARUDŽBENICE!F2655</f>
        <v>XXXX</v>
      </c>
      <c r="F225" s="124"/>
      <c r="G225" s="124"/>
      <c r="I225" s="118" t="str">
        <f t="shared" si="3"/>
        <v xml:space="preserve"> </v>
      </c>
    </row>
    <row r="226" spans="1:9">
      <c r="A226" s="136"/>
      <c r="B226" s="150">
        <f>[1]TABLICA!D296</f>
        <v>1</v>
      </c>
      <c r="C226" s="182" t="s">
        <v>200</v>
      </c>
      <c r="D226" s="159" t="str">
        <f>[1]TABLICA!E296</f>
        <v>Obvezni i preventivni zdravstveni pregledi zaposlenika</v>
      </c>
      <c r="E226" s="196" t="str">
        <f>[1]NARUDŽBENICE!F2656</f>
        <v>85147000-1</v>
      </c>
      <c r="F226" s="197">
        <f>[2]UKUPNO!AB296</f>
        <v>15500</v>
      </c>
      <c r="G226" s="119">
        <f>[2]UKUPNO!Z296</f>
        <v>15500</v>
      </c>
      <c r="I226" s="118" t="str">
        <f t="shared" si="3"/>
        <v xml:space="preserve"> </v>
      </c>
    </row>
    <row r="227" spans="1:9">
      <c r="A227" s="122"/>
      <c r="B227" s="123" t="str">
        <f>[1]TABLICA!D297</f>
        <v>32362</v>
      </c>
      <c r="C227" s="243"/>
      <c r="D227" s="157" t="str">
        <f>[1]TABLICA!E297</f>
        <v>Veterinarske usluge</v>
      </c>
      <c r="E227" s="202" t="str">
        <f>[1]NARUDŽBENICE!F2657</f>
        <v>XXXX</v>
      </c>
      <c r="F227" s="203">
        <f>[2]UKUPNO!AB297</f>
        <v>0</v>
      </c>
      <c r="G227" s="124">
        <f>[2]UKUPNO!Z297</f>
        <v>0</v>
      </c>
      <c r="I227" s="118" t="str">
        <f t="shared" si="3"/>
        <v xml:space="preserve"> </v>
      </c>
    </row>
    <row r="228" spans="1:9">
      <c r="A228" s="136"/>
      <c r="B228" s="150">
        <f>[1]TABLICA!D298</f>
        <v>1</v>
      </c>
      <c r="C228" s="182"/>
      <c r="D228" s="162" t="str">
        <f>[1]TABLICA!E298</f>
        <v>XXXX</v>
      </c>
      <c r="E228" s="200" t="str">
        <f>[1]NARUDŽBENICE!F2658</f>
        <v>XXXX</v>
      </c>
      <c r="F228" s="201">
        <f>[2]UKUPNO!AB298</f>
        <v>0</v>
      </c>
      <c r="G228" s="119">
        <f>[2]UKUPNO!Z298</f>
        <v>0</v>
      </c>
      <c r="I228" s="118" t="str">
        <f t="shared" si="3"/>
        <v xml:space="preserve"> </v>
      </c>
    </row>
    <row r="229" spans="1:9">
      <c r="A229" s="122"/>
      <c r="B229" s="123" t="str">
        <f>[1]TABLICA!D299</f>
        <v>32363</v>
      </c>
      <c r="C229" s="243"/>
      <c r="D229" s="157" t="str">
        <f>[1]TABLICA!E299</f>
        <v>Laboratorijske usluge</v>
      </c>
      <c r="E229" s="202" t="str">
        <f>[1]NARUDŽBENICE!F2659</f>
        <v>XXXX</v>
      </c>
      <c r="F229" s="203"/>
      <c r="G229" s="124"/>
      <c r="I229" s="118" t="str">
        <f t="shared" si="3"/>
        <v xml:space="preserve"> </v>
      </c>
    </row>
    <row r="230" spans="1:9">
      <c r="A230" s="136"/>
      <c r="B230" s="150">
        <f>[1]TABLICA!D300</f>
        <v>1</v>
      </c>
      <c r="C230" s="182" t="s">
        <v>203</v>
      </c>
      <c r="D230" s="159" t="str">
        <f>[1]TABLICA!E300</f>
        <v>Laboratorijske usluge</v>
      </c>
      <c r="E230" s="196" t="str">
        <f>[1]NARUDŽBENICE!F2660</f>
        <v>85145000-7</v>
      </c>
      <c r="F230" s="197">
        <f>[2]UKUPNO!AB300</f>
        <v>4000</v>
      </c>
      <c r="G230" s="119">
        <f>[2]UKUPNO!Z300</f>
        <v>3200</v>
      </c>
      <c r="I230" s="118" t="str">
        <f t="shared" si="3"/>
        <v xml:space="preserve"> </v>
      </c>
    </row>
    <row r="231" spans="1:9">
      <c r="A231" s="122"/>
      <c r="B231" s="123" t="str">
        <f>[1]TABLICA!D301</f>
        <v>32369</v>
      </c>
      <c r="C231" s="243"/>
      <c r="D231" s="157" t="str">
        <f>[1]TABLICA!E301</f>
        <v>Ostale zdravstvene i veterinarske usluge</v>
      </c>
      <c r="E231" s="202" t="str">
        <f>[1]NARUDŽBENICE!F2661</f>
        <v>XXXX</v>
      </c>
      <c r="F231" s="203"/>
      <c r="G231" s="124"/>
      <c r="I231" s="118" t="str">
        <f t="shared" si="3"/>
        <v xml:space="preserve"> </v>
      </c>
    </row>
    <row r="232" spans="1:9">
      <c r="A232" s="136"/>
      <c r="B232" s="137" t="str">
        <f>[1]TABLICA!D302</f>
        <v>1</v>
      </c>
      <c r="C232" s="249"/>
      <c r="D232" s="162" t="str">
        <f>[1]TABLICA!E302</f>
        <v>XXXX</v>
      </c>
      <c r="E232" s="200" t="str">
        <f>[1]NARUDŽBENICE!F2662</f>
        <v>XXXX</v>
      </c>
      <c r="F232" s="201">
        <f>[2]UKUPNO!AB302</f>
        <v>0</v>
      </c>
      <c r="G232" s="119">
        <f>[2]UKUPNO!Z302</f>
        <v>0</v>
      </c>
      <c r="I232" s="118" t="str">
        <f t="shared" si="3"/>
        <v xml:space="preserve"> </v>
      </c>
    </row>
    <row r="233" spans="1:9">
      <c r="A233" s="122"/>
      <c r="B233" s="123" t="str">
        <f>[1]TABLICA!D308</f>
        <v>32373</v>
      </c>
      <c r="C233" s="243"/>
      <c r="D233" s="157" t="str">
        <f>[1]TABLICA!E308</f>
        <v>Usluge odvjetnika i pravnog savjetovanja</v>
      </c>
      <c r="E233" s="202" t="str">
        <f>[1]NARUDŽBENICE!F2668</f>
        <v>XXXX</v>
      </c>
      <c r="F233" s="203"/>
      <c r="G233" s="124"/>
      <c r="I233" s="118" t="str">
        <f t="shared" si="3"/>
        <v xml:space="preserve"> </v>
      </c>
    </row>
    <row r="234" spans="1:9" ht="12" customHeight="1">
      <c r="A234" s="136"/>
      <c r="B234" s="138" t="str">
        <f>[1]TABLICA!D309</f>
        <v>1</v>
      </c>
      <c r="C234" s="250"/>
      <c r="D234" s="162" t="str">
        <f>[1]TABLICA!E309</f>
        <v>XXXX</v>
      </c>
      <c r="E234" s="200" t="str">
        <f>[1]NARUDŽBENICE!F2669</f>
        <v>XXXX</v>
      </c>
      <c r="F234" s="201">
        <f>[2]UKUPNO!AB309</f>
        <v>0</v>
      </c>
      <c r="G234" s="119">
        <f>[2]UKUPNO!Z309</f>
        <v>0</v>
      </c>
      <c r="I234" s="118" t="str">
        <f t="shared" si="3"/>
        <v xml:space="preserve"> </v>
      </c>
    </row>
    <row r="235" spans="1:9">
      <c r="A235" s="122"/>
      <c r="B235" s="123" t="str">
        <f>[1]TABLICA!D310</f>
        <v>32374</v>
      </c>
      <c r="C235" s="243"/>
      <c r="D235" s="157" t="str">
        <f>[1]TABLICA!E310</f>
        <v>Revizorske usluge</v>
      </c>
      <c r="E235" s="202" t="str">
        <f>[1]NARUDŽBENICE!F2670</f>
        <v>XXXX</v>
      </c>
      <c r="F235" s="203"/>
      <c r="G235" s="124"/>
      <c r="I235" s="118" t="str">
        <f t="shared" si="3"/>
        <v xml:space="preserve"> </v>
      </c>
    </row>
    <row r="236" spans="1:9">
      <c r="A236" s="136"/>
      <c r="B236" s="137" t="str">
        <f>[1]TABLICA!D311</f>
        <v>1</v>
      </c>
      <c r="C236" s="249"/>
      <c r="D236" s="162" t="str">
        <f>[1]TABLICA!E311</f>
        <v>XXXX</v>
      </c>
      <c r="E236" s="200" t="str">
        <f>[1]NARUDŽBENICE!F2671</f>
        <v>XXXX</v>
      </c>
      <c r="F236" s="201">
        <f>[2]UKUPNO!AB311</f>
        <v>0</v>
      </c>
      <c r="G236" s="119">
        <f>[2]UKUPNO!Z311</f>
        <v>0</v>
      </c>
      <c r="I236" s="118" t="str">
        <f t="shared" si="3"/>
        <v xml:space="preserve"> </v>
      </c>
    </row>
    <row r="237" spans="1:9">
      <c r="A237" s="122"/>
      <c r="B237" s="123" t="str">
        <f>[1]TABLICA!D312</f>
        <v>32375</v>
      </c>
      <c r="C237" s="243"/>
      <c r="D237" s="157" t="str">
        <f>[1]TABLICA!E312</f>
        <v>Geodetsko-katastarske usluge</v>
      </c>
      <c r="E237" s="202" t="str">
        <f>[1]NARUDŽBENICE!F2672</f>
        <v>XXXX</v>
      </c>
      <c r="F237" s="203"/>
      <c r="G237" s="124"/>
      <c r="I237" s="118" t="str">
        <f t="shared" si="3"/>
        <v xml:space="preserve"> </v>
      </c>
    </row>
    <row r="238" spans="1:9">
      <c r="A238" s="136"/>
      <c r="B238" s="137" t="str">
        <f>[1]TABLICA!D313</f>
        <v>1</v>
      </c>
      <c r="C238" s="249"/>
      <c r="D238" s="162" t="str">
        <f>[1]TABLICA!E313</f>
        <v>XXXX</v>
      </c>
      <c r="E238" s="200" t="str">
        <f>[1]NARUDŽBENICE!F2673</f>
        <v>XXXX</v>
      </c>
      <c r="F238" s="201">
        <f>[2]UKUPNO!AB313</f>
        <v>0</v>
      </c>
      <c r="G238" s="119">
        <f>[2]UKUPNO!Z313</f>
        <v>0</v>
      </c>
      <c r="I238" s="118" t="str">
        <f t="shared" si="3"/>
        <v xml:space="preserve"> </v>
      </c>
    </row>
    <row r="239" spans="1:9">
      <c r="A239" s="122"/>
      <c r="B239" s="123" t="str">
        <f>[1]TABLICA!D314</f>
        <v>32376</v>
      </c>
      <c r="C239" s="243"/>
      <c r="D239" s="157" t="str">
        <f>[1]TABLICA!E314</f>
        <v>Usluge vještačenja</v>
      </c>
      <c r="E239" s="202" t="str">
        <f>[1]NARUDŽBENICE!F2674</f>
        <v>XXXX</v>
      </c>
      <c r="F239" s="203"/>
      <c r="G239" s="124"/>
      <c r="I239" s="118" t="str">
        <f t="shared" si="3"/>
        <v xml:space="preserve"> </v>
      </c>
    </row>
    <row r="240" spans="1:9">
      <c r="A240" s="136"/>
      <c r="B240" s="137" t="str">
        <f>[1]TABLICA!D315</f>
        <v>1</v>
      </c>
      <c r="C240" s="249"/>
      <c r="D240" s="162" t="str">
        <f>[1]TABLICA!E315</f>
        <v>XXXX</v>
      </c>
      <c r="E240" s="200" t="str">
        <f>[1]NARUDŽBENICE!F2675</f>
        <v>XXXX</v>
      </c>
      <c r="F240" s="201">
        <f>[2]UKUPNO!AB315</f>
        <v>0</v>
      </c>
      <c r="G240" s="119">
        <f>[2]UKUPNO!Z315</f>
        <v>0</v>
      </c>
      <c r="I240" s="118" t="str">
        <f t="shared" si="3"/>
        <v xml:space="preserve"> </v>
      </c>
    </row>
    <row r="241" spans="1:9">
      <c r="A241" s="122"/>
      <c r="B241" s="123" t="str">
        <f>[1]TABLICA!D316</f>
        <v>32377</v>
      </c>
      <c r="C241" s="243"/>
      <c r="D241" s="157" t="str">
        <f>[1]TABLICA!E316</f>
        <v>Usluge agencija, studentskog servisa (prijepisi, prijevodi i drugo)</v>
      </c>
      <c r="E241" s="202" t="str">
        <f>[1]NARUDŽBENICE!F2676</f>
        <v>XXXX</v>
      </c>
      <c r="F241" s="203"/>
      <c r="G241" s="124"/>
      <c r="I241" s="118" t="str">
        <f t="shared" si="3"/>
        <v xml:space="preserve"> </v>
      </c>
    </row>
    <row r="242" spans="1:9">
      <c r="A242" s="136"/>
      <c r="B242" s="137" t="str">
        <f>[1]TABLICA!D317</f>
        <v>1</v>
      </c>
      <c r="C242" s="249"/>
      <c r="D242" s="162" t="str">
        <f>[1]TABLICA!E317</f>
        <v>XXXX</v>
      </c>
      <c r="E242" s="200" t="str">
        <f>[1]NARUDŽBENICE!F2677</f>
        <v>XXXX</v>
      </c>
      <c r="F242" s="201">
        <f>[2]UKUPNO!AB317</f>
        <v>0</v>
      </c>
      <c r="G242" s="119">
        <f>[2]UKUPNO!Z317</f>
        <v>0</v>
      </c>
      <c r="I242" s="118" t="str">
        <f t="shared" si="3"/>
        <v xml:space="preserve"> </v>
      </c>
    </row>
    <row r="243" spans="1:9">
      <c r="A243" s="122"/>
      <c r="B243" s="123">
        <f>[1]TABLICA!D318</f>
        <v>32378</v>
      </c>
      <c r="C243" s="243"/>
      <c r="D243" s="157" t="str">
        <f>[1]TABLICA!E318</f>
        <v>Znanstvenoistraživačke usluge</v>
      </c>
      <c r="E243" s="202" t="str">
        <f>[1]NARUDŽBENICE!F2678</f>
        <v>XXXX</v>
      </c>
      <c r="F243" s="203"/>
      <c r="G243" s="124"/>
      <c r="I243" s="118" t="str">
        <f t="shared" si="3"/>
        <v xml:space="preserve"> </v>
      </c>
    </row>
    <row r="244" spans="1:9">
      <c r="A244" s="136"/>
      <c r="B244" s="138" t="str">
        <f>[1]TABLICA!D319</f>
        <v>1</v>
      </c>
      <c r="C244" s="250"/>
      <c r="D244" s="162" t="str">
        <f>[1]TABLICA!E319</f>
        <v>XXXX</v>
      </c>
      <c r="E244" s="200" t="str">
        <f>[1]NARUDŽBENICE!F2679</f>
        <v>XXXX</v>
      </c>
      <c r="F244" s="201">
        <f>[2]UKUPNO!AB319</f>
        <v>0</v>
      </c>
      <c r="G244" s="119">
        <f>[2]UKUPNO!Z319</f>
        <v>0</v>
      </c>
      <c r="I244" s="118" t="str">
        <f t="shared" si="3"/>
        <v xml:space="preserve"> </v>
      </c>
    </row>
    <row r="245" spans="1:9">
      <c r="A245" s="122"/>
      <c r="B245" s="123" t="str">
        <f>[1]TABLICA!D320</f>
        <v>32379</v>
      </c>
      <c r="C245" s="243"/>
      <c r="D245" s="157" t="str">
        <f>[1]TABLICA!E320</f>
        <v>Ostale intelektualne usluge</v>
      </c>
      <c r="E245" s="202" t="str">
        <f>[1]NARUDŽBENICE!F2680</f>
        <v>XXXX</v>
      </c>
      <c r="F245" s="203"/>
      <c r="G245" s="124"/>
      <c r="I245" s="118" t="str">
        <f t="shared" si="3"/>
        <v xml:space="preserve"> </v>
      </c>
    </row>
    <row r="246" spans="1:9">
      <c r="A246" s="136"/>
      <c r="B246" s="150">
        <f>[1]TABLICA!D321</f>
        <v>1</v>
      </c>
      <c r="C246" s="182" t="s">
        <v>206</v>
      </c>
      <c r="D246" s="159" t="str">
        <f>[1]TABLICA!E321</f>
        <v>Ostale intelektualne usluge</v>
      </c>
      <c r="E246" s="206" t="str">
        <f>[1]NARUDŽBENICE!F2681</f>
        <v>74111000-0</v>
      </c>
      <c r="F246" s="207">
        <f>[2]UKUPNO!AB321</f>
        <v>6930</v>
      </c>
      <c r="G246" s="119">
        <f>[2]UKUPNO!Z321</f>
        <v>5544</v>
      </c>
      <c r="I246" s="118" t="str">
        <f t="shared" si="3"/>
        <v xml:space="preserve"> </v>
      </c>
    </row>
    <row r="247" spans="1:9">
      <c r="A247" s="136"/>
      <c r="B247" s="150">
        <f>[1]TABLICA!D322</f>
        <v>2</v>
      </c>
      <c r="C247" s="182"/>
      <c r="D247" s="181" t="str">
        <f>[1]TABLICA!E322</f>
        <v>XXXX</v>
      </c>
      <c r="E247" s="206" t="str">
        <f>[1]NARUDŽBENICE!F2682</f>
        <v>XXXX</v>
      </c>
      <c r="F247" s="207">
        <f>[2]UKUPNO!AB322</f>
        <v>0</v>
      </c>
      <c r="G247" s="119">
        <f>[2]UKUPNO!Z322</f>
        <v>0</v>
      </c>
      <c r="I247" s="118" t="str">
        <f t="shared" si="3"/>
        <v xml:space="preserve"> </v>
      </c>
    </row>
    <row r="248" spans="1:9">
      <c r="A248" s="136"/>
      <c r="B248" s="150">
        <f>[1]TABLICA!D323</f>
        <v>3</v>
      </c>
      <c r="C248" s="182"/>
      <c r="D248" s="181" t="str">
        <f>[1]TABLICA!E323</f>
        <v>XXXX</v>
      </c>
      <c r="E248" s="206" t="str">
        <f>[1]NARUDŽBENICE!F2683</f>
        <v>XXXX</v>
      </c>
      <c r="F248" s="207">
        <f>[2]UKUPNO!AB323</f>
        <v>0</v>
      </c>
      <c r="G248" s="119">
        <f>[2]UKUPNO!Z323</f>
        <v>0</v>
      </c>
      <c r="I248" s="118" t="str">
        <f t="shared" si="3"/>
        <v xml:space="preserve"> </v>
      </c>
    </row>
    <row r="249" spans="1:9">
      <c r="A249" s="136"/>
      <c r="B249" s="150">
        <f>[1]TABLICA!D324</f>
        <v>4</v>
      </c>
      <c r="C249" s="182"/>
      <c r="D249" s="181" t="str">
        <f>[1]TABLICA!E324</f>
        <v>XXXX</v>
      </c>
      <c r="E249" s="206" t="str">
        <f>[1]NARUDŽBENICE!F2684</f>
        <v>XXXX</v>
      </c>
      <c r="F249" s="207">
        <f>[2]UKUPNO!AB324</f>
        <v>0</v>
      </c>
      <c r="G249" s="119">
        <f>[2]UKUPNO!Z324</f>
        <v>0</v>
      </c>
      <c r="I249" s="118" t="str">
        <f t="shared" si="3"/>
        <v xml:space="preserve"> </v>
      </c>
    </row>
    <row r="250" spans="1:9">
      <c r="A250" s="136"/>
      <c r="B250" s="150">
        <f>[1]TABLICA!D325</f>
        <v>5</v>
      </c>
      <c r="C250" s="182"/>
      <c r="D250" s="181" t="str">
        <f>[1]TABLICA!E325</f>
        <v>XXXX</v>
      </c>
      <c r="E250" s="206" t="str">
        <f>[1]NARUDŽBENICE!F2685</f>
        <v>XXXX</v>
      </c>
      <c r="F250" s="207">
        <f>[2]UKUPNO!AB325</f>
        <v>0</v>
      </c>
      <c r="G250" s="119">
        <f>[2]UKUPNO!Z325</f>
        <v>0</v>
      </c>
      <c r="I250" s="118" t="str">
        <f t="shared" si="3"/>
        <v xml:space="preserve"> </v>
      </c>
    </row>
    <row r="251" spans="1:9">
      <c r="A251" s="122"/>
      <c r="B251" s="123" t="str">
        <f>[1]TABLICA!D327</f>
        <v>32381</v>
      </c>
      <c r="C251" s="243"/>
      <c r="D251" s="157" t="str">
        <f>[1]TABLICA!E327</f>
        <v>Usluge ažuriranja računalnih baza</v>
      </c>
      <c r="E251" s="208" t="str">
        <f>[1]NARUDŽBENICE!F2687</f>
        <v>XXXX</v>
      </c>
      <c r="F251" s="209"/>
      <c r="G251" s="124"/>
      <c r="I251" s="118" t="str">
        <f t="shared" si="3"/>
        <v xml:space="preserve"> </v>
      </c>
    </row>
    <row r="252" spans="1:9">
      <c r="A252" s="136"/>
      <c r="B252" s="150">
        <f>[1]TABLICA!D328</f>
        <v>1</v>
      </c>
      <c r="C252" s="182"/>
      <c r="D252" s="182" t="str">
        <f>[1]TABLICA!E328</f>
        <v>XXXX</v>
      </c>
      <c r="E252" s="222" t="str">
        <f>[1]NARUDŽBENICE!F2688</f>
        <v>XXXX</v>
      </c>
      <c r="F252" s="223">
        <f>[2]UKUPNO!AB328</f>
        <v>0</v>
      </c>
      <c r="G252" s="119">
        <f>[2]UKUPNO!Z328</f>
        <v>0</v>
      </c>
      <c r="I252" s="118" t="str">
        <f t="shared" si="3"/>
        <v xml:space="preserve"> </v>
      </c>
    </row>
    <row r="253" spans="1:9">
      <c r="A253" s="122"/>
      <c r="B253" s="123" t="str">
        <f>[1]TABLICA!D329</f>
        <v>32382</v>
      </c>
      <c r="C253" s="243"/>
      <c r="D253" s="157" t="str">
        <f>[1]TABLICA!E329</f>
        <v>Usluge razvoja software-a</v>
      </c>
      <c r="E253" s="208" t="str">
        <f>[1]NARUDŽBENICE!F2689</f>
        <v>XXXX</v>
      </c>
      <c r="F253" s="209"/>
      <c r="G253" s="124"/>
      <c r="I253" s="118" t="str">
        <f t="shared" si="3"/>
        <v xml:space="preserve"> </v>
      </c>
    </row>
    <row r="254" spans="1:9">
      <c r="A254" s="136"/>
      <c r="B254" s="150">
        <f>[1]TABLICA!D330</f>
        <v>1</v>
      </c>
      <c r="C254" s="182"/>
      <c r="D254" s="182" t="str">
        <f>[1]TABLICA!E330</f>
        <v>XXXX</v>
      </c>
      <c r="E254" s="222" t="str">
        <f>[1]NARUDŽBENICE!F2690</f>
        <v>XXXX</v>
      </c>
      <c r="F254" s="223">
        <f>[2]UKUPNO!AB330</f>
        <v>0</v>
      </c>
      <c r="G254" s="119">
        <f>[2]UKUPNO!Z330</f>
        <v>0</v>
      </c>
      <c r="I254" s="118" t="str">
        <f t="shared" si="3"/>
        <v xml:space="preserve"> </v>
      </c>
    </row>
    <row r="255" spans="1:9">
      <c r="A255" s="122"/>
      <c r="B255" s="123" t="str">
        <f>[1]TABLICA!D331</f>
        <v>32389</v>
      </c>
      <c r="C255" s="243"/>
      <c r="D255" s="157" t="str">
        <f>[1]TABLICA!E331</f>
        <v>Ostale računalne usluge</v>
      </c>
      <c r="E255" s="208" t="str">
        <f>[1]NARUDŽBENICE!F2691</f>
        <v>XXXX</v>
      </c>
      <c r="F255" s="209"/>
      <c r="G255" s="124"/>
      <c r="I255" s="118" t="str">
        <f t="shared" si="3"/>
        <v xml:space="preserve"> </v>
      </c>
    </row>
    <row r="256" spans="1:9">
      <c r="A256" s="136"/>
      <c r="B256" s="150">
        <f>[1]TABLICA!D332</f>
        <v>1</v>
      </c>
      <c r="C256" s="182" t="s">
        <v>209</v>
      </c>
      <c r="D256" s="159" t="str">
        <f>[1]TABLICA!E332</f>
        <v>Ostale računalne usluge</v>
      </c>
      <c r="E256" s="200" t="str">
        <f>[1]NARUDŽBENICE!F2692</f>
        <v>72264000-3</v>
      </c>
      <c r="F256" s="201">
        <f>[2]UKUPNO!AB332</f>
        <v>10968</v>
      </c>
      <c r="G256" s="119">
        <f>[2]UKUPNO!Z332</f>
        <v>8774</v>
      </c>
      <c r="I256" s="118" t="str">
        <f t="shared" si="3"/>
        <v xml:space="preserve"> </v>
      </c>
    </row>
    <row r="257" spans="1:9">
      <c r="A257" s="122"/>
      <c r="B257" s="123" t="str">
        <f>[1]TABLICA!D334</f>
        <v>32391</v>
      </c>
      <c r="C257" s="243"/>
      <c r="D257" s="157" t="str">
        <f>[1]TABLICA!E334</f>
        <v>Grafičke i tiskarske usluge, usluge kopiranja i uvezivanja i slično</v>
      </c>
      <c r="E257" s="202" t="str">
        <f>[1]NARUDŽBENICE!F2694</f>
        <v>XXXX</v>
      </c>
      <c r="F257" s="203"/>
      <c r="G257" s="124"/>
      <c r="I257" s="118" t="str">
        <f t="shared" si="3"/>
        <v xml:space="preserve"> </v>
      </c>
    </row>
    <row r="258" spans="1:9">
      <c r="A258" s="136"/>
      <c r="B258" s="150">
        <f>[1]TABLICA!D335</f>
        <v>1</v>
      </c>
      <c r="C258" s="182" t="s">
        <v>212</v>
      </c>
      <c r="D258" s="159" t="str">
        <f>[1]TABLICA!E335</f>
        <v>Grafičke i tiskarske usluge, usluge kopiranja i uvezivanja i slično</v>
      </c>
      <c r="E258" s="200" t="str">
        <f>[1]NARUDŽBENICE!F2695</f>
        <v>78180000-2</v>
      </c>
      <c r="F258" s="201">
        <f>[2]UKUPNO!AB335</f>
        <v>2000</v>
      </c>
      <c r="G258" s="119">
        <f>[2]UKUPNO!Z335</f>
        <v>2000</v>
      </c>
      <c r="I258" s="118" t="str">
        <f t="shared" si="3"/>
        <v xml:space="preserve"> </v>
      </c>
    </row>
    <row r="259" spans="1:9">
      <c r="A259" s="122"/>
      <c r="B259" s="123" t="str">
        <f>[1]TABLICA!D336</f>
        <v>32392</v>
      </c>
      <c r="C259" s="243"/>
      <c r="D259" s="157" t="str">
        <f>[1]TABLICA!E336</f>
        <v>Film i izrada fotografija</v>
      </c>
      <c r="E259" s="202" t="str">
        <f>[1]NARUDŽBENICE!F2696</f>
        <v>XXXX</v>
      </c>
      <c r="F259" s="203"/>
      <c r="G259" s="124"/>
      <c r="I259" s="118" t="str">
        <f t="shared" si="3"/>
        <v xml:space="preserve"> </v>
      </c>
    </row>
    <row r="260" spans="1:9">
      <c r="A260" s="136"/>
      <c r="B260" s="150">
        <f>[1]TABLICA!D337</f>
        <v>1</v>
      </c>
      <c r="C260" s="182"/>
      <c r="D260" s="162" t="str">
        <f>[1]TABLICA!E337</f>
        <v>XXXX</v>
      </c>
      <c r="E260" s="200" t="str">
        <f>[1]NARUDŽBENICE!F2697</f>
        <v>XXXX</v>
      </c>
      <c r="F260" s="201">
        <f>[2]UKUPNO!AB337</f>
        <v>0</v>
      </c>
      <c r="G260" s="119">
        <f>[2]UKUPNO!Z337</f>
        <v>0</v>
      </c>
      <c r="I260" s="118" t="str">
        <f t="shared" si="3"/>
        <v xml:space="preserve"> </v>
      </c>
    </row>
    <row r="261" spans="1:9">
      <c r="A261" s="122"/>
      <c r="B261" s="123" t="str">
        <f>[1]TABLICA!D338</f>
        <v>32393</v>
      </c>
      <c r="C261" s="243"/>
      <c r="D261" s="157" t="str">
        <f>[1]TABLICA!E338</f>
        <v>Uređenje prostora</v>
      </c>
      <c r="E261" s="202" t="str">
        <f>[1]NARUDŽBENICE!F2698</f>
        <v>XXXX</v>
      </c>
      <c r="F261" s="203"/>
      <c r="G261" s="124"/>
      <c r="I261" s="118" t="str">
        <f t="shared" si="3"/>
        <v xml:space="preserve"> </v>
      </c>
    </row>
    <row r="262" spans="1:9">
      <c r="A262" s="136"/>
      <c r="B262" s="150">
        <f>[1]TABLICA!D339</f>
        <v>1</v>
      </c>
      <c r="C262" s="182"/>
      <c r="D262" s="162" t="str">
        <f>[1]TABLICA!E339</f>
        <v>XXXX</v>
      </c>
      <c r="E262" s="200" t="str">
        <f>[1]NARUDŽBENICE!F2699</f>
        <v>XXXX</v>
      </c>
      <c r="F262" s="201">
        <f>[2]UKUPNO!AB339</f>
        <v>0</v>
      </c>
      <c r="G262" s="119">
        <f>[2]UKUPNO!Z339</f>
        <v>0</v>
      </c>
      <c r="I262" s="118" t="str">
        <f t="shared" si="3"/>
        <v xml:space="preserve"> </v>
      </c>
    </row>
    <row r="263" spans="1:9">
      <c r="A263" s="122"/>
      <c r="B263" s="123" t="str">
        <f>[1]TABLICA!D340</f>
        <v>32394</v>
      </c>
      <c r="C263" s="243"/>
      <c r="D263" s="157" t="str">
        <f>[1]TABLICA!E340</f>
        <v>Usluge pri registraciji prijevoznih sredstava</v>
      </c>
      <c r="E263" s="202" t="str">
        <f>[1]NARUDŽBENICE!F2700</f>
        <v>XXXX</v>
      </c>
      <c r="F263" s="203"/>
      <c r="G263" s="124"/>
      <c r="I263" s="118" t="str">
        <f t="shared" si="3"/>
        <v xml:space="preserve"> </v>
      </c>
    </row>
    <row r="264" spans="1:9">
      <c r="A264" s="136"/>
      <c r="B264" s="150">
        <f>[1]TABLICA!D341</f>
        <v>1</v>
      </c>
      <c r="C264" s="182"/>
      <c r="D264" s="162" t="str">
        <f>[1]TABLICA!E341</f>
        <v>XXXX</v>
      </c>
      <c r="E264" s="200" t="str">
        <f>[1]NARUDŽBENICE!F2701</f>
        <v>XXXX</v>
      </c>
      <c r="F264" s="201">
        <f>[2]UKUPNO!AB341</f>
        <v>0</v>
      </c>
      <c r="G264" s="119">
        <f>[2]UKUPNO!Z341</f>
        <v>0</v>
      </c>
      <c r="I264" s="118" t="str">
        <f t="shared" si="3"/>
        <v xml:space="preserve"> </v>
      </c>
    </row>
    <row r="265" spans="1:9">
      <c r="A265" s="133"/>
      <c r="B265" s="134" t="str">
        <f>[1]TABLICA!D342</f>
        <v>32395</v>
      </c>
      <c r="C265" s="248"/>
      <c r="D265" s="157" t="str">
        <f>[1]TABLICA!E342</f>
        <v>Usluge čišćenja, pranja i slično</v>
      </c>
      <c r="E265" s="202" t="str">
        <f>[1]NARUDŽBENICE!F2702</f>
        <v>XXXX</v>
      </c>
      <c r="F265" s="203"/>
      <c r="G265" s="124"/>
      <c r="I265" s="118" t="str">
        <f t="shared" si="3"/>
        <v xml:space="preserve"> </v>
      </c>
    </row>
    <row r="266" spans="1:9">
      <c r="A266" s="136"/>
      <c r="B266" s="150">
        <f>[1]TABLICA!D343</f>
        <v>1</v>
      </c>
      <c r="C266" s="182" t="s">
        <v>360</v>
      </c>
      <c r="D266" s="159" t="str">
        <f>[1]TABLICA!E343</f>
        <v>Usluge čišćenja, pranja i slično</v>
      </c>
      <c r="E266" s="200" t="str">
        <f>[1]NARUDŽBENICE!F2703</f>
        <v>74740000-8</v>
      </c>
      <c r="F266" s="201">
        <f>[2]UKUPNO!AB343</f>
        <v>1000</v>
      </c>
      <c r="G266" s="119">
        <f>[2]UKUPNO!Z343</f>
        <v>800</v>
      </c>
      <c r="I266" s="118" t="str">
        <f t="shared" ref="I266:I329" si="4">IF(F266&lt;G266,"GREŠKA"," ")</f>
        <v xml:space="preserve"> </v>
      </c>
    </row>
    <row r="267" spans="1:9">
      <c r="A267" s="133"/>
      <c r="B267" s="134" t="str">
        <f>[1]TABLICA!D344</f>
        <v>32396</v>
      </c>
      <c r="C267" s="248"/>
      <c r="D267" s="157" t="str">
        <f>[1]TABLICA!E344</f>
        <v>Usluge čuvanja imovine i osoba</v>
      </c>
      <c r="E267" s="202" t="str">
        <f>[1]NARUDŽBENICE!F2704</f>
        <v>XXXX</v>
      </c>
      <c r="F267" s="203"/>
      <c r="G267" s="124"/>
      <c r="I267" s="118" t="str">
        <f t="shared" si="4"/>
        <v xml:space="preserve"> </v>
      </c>
    </row>
    <row r="268" spans="1:9">
      <c r="A268" s="136"/>
      <c r="B268" s="150">
        <f>[1]TABLICA!D345</f>
        <v>1</v>
      </c>
      <c r="C268" s="182" t="s">
        <v>215</v>
      </c>
      <c r="D268" s="159" t="str">
        <f>[1]TABLICA!E345</f>
        <v>Usluge čuvanja imovine i osoba</v>
      </c>
      <c r="E268" s="200" t="str">
        <f>[1]NARUDŽBENICE!F2705</f>
        <v>79710000-4</v>
      </c>
      <c r="F268" s="201">
        <f>[2]UKUPNO!AB345</f>
        <v>3699</v>
      </c>
      <c r="G268" s="119">
        <f>[2]UKUPNO!Z345</f>
        <v>2959</v>
      </c>
      <c r="I268" s="118" t="str">
        <f t="shared" si="4"/>
        <v xml:space="preserve"> </v>
      </c>
    </row>
    <row r="269" spans="1:9" ht="12" customHeight="1">
      <c r="A269" s="133"/>
      <c r="B269" s="134" t="str">
        <f>[1]TABLICA!D346</f>
        <v>32398</v>
      </c>
      <c r="C269" s="248"/>
      <c r="D269" s="157" t="str">
        <f>[1]TABLICA!E346</f>
        <v>Naknada za energetsku uslugu</v>
      </c>
      <c r="E269" s="202" t="str">
        <f>[1]NARUDŽBENICE!F2706</f>
        <v>XXXX</v>
      </c>
      <c r="F269" s="203">
        <f>[2]UKUPNO!AB346</f>
        <v>0</v>
      </c>
      <c r="G269" s="124">
        <f>[2]UKUPNO!Z346</f>
        <v>0</v>
      </c>
      <c r="I269" s="118" t="str">
        <f t="shared" si="4"/>
        <v xml:space="preserve"> </v>
      </c>
    </row>
    <row r="270" spans="1:9" ht="12" customHeight="1">
      <c r="A270" s="136"/>
      <c r="B270" s="150">
        <f>[1]TABLICA!D347</f>
        <v>1</v>
      </c>
      <c r="C270" s="182"/>
      <c r="D270" s="162" t="str">
        <f>[1]TABLICA!E347</f>
        <v>XXXX</v>
      </c>
      <c r="E270" s="200" t="str">
        <f>[1]NARUDŽBENICE!F2707</f>
        <v>XXXX</v>
      </c>
      <c r="F270" s="201">
        <f>[2]UKUPNO!AB347</f>
        <v>0</v>
      </c>
      <c r="G270" s="119">
        <f>[2]UKUPNO!Z347</f>
        <v>0</v>
      </c>
      <c r="I270" s="118" t="str">
        <f t="shared" si="4"/>
        <v xml:space="preserve"> </v>
      </c>
    </row>
    <row r="271" spans="1:9" ht="12" customHeight="1">
      <c r="A271" s="122"/>
      <c r="B271" s="123" t="str">
        <f>[1]TABLICA!D348</f>
        <v>32399</v>
      </c>
      <c r="C271" s="243"/>
      <c r="D271" s="157" t="str">
        <f>[1]TABLICA!E348</f>
        <v>Ostale nespomenute usluge</v>
      </c>
      <c r="E271" s="202" t="str">
        <f>[1]NARUDŽBENICE!F2708</f>
        <v>XXXX</v>
      </c>
      <c r="F271" s="203"/>
      <c r="G271" s="124"/>
      <c r="I271" s="118" t="str">
        <f t="shared" si="4"/>
        <v xml:space="preserve"> </v>
      </c>
    </row>
    <row r="272" spans="1:9" ht="12" customHeight="1">
      <c r="A272" s="136"/>
      <c r="B272" s="150">
        <f>[1]TABLICA!D349</f>
        <v>1</v>
      </c>
      <c r="C272" s="182" t="s">
        <v>221</v>
      </c>
      <c r="D272" s="159" t="str">
        <f>[1]TABLICA!E349</f>
        <v>Odtsle usluge - ZNR I ZOP</v>
      </c>
      <c r="E272" s="200" t="str">
        <f>[1]NARUDŽBENICE!F2709</f>
        <v>74861000-5</v>
      </c>
      <c r="F272" s="201">
        <f>[2]UKUPNO!AB349</f>
        <v>3000</v>
      </c>
      <c r="G272" s="119">
        <f>[2]UKUPNO!Z349</f>
        <v>2400</v>
      </c>
      <c r="I272" s="118" t="str">
        <f t="shared" si="4"/>
        <v xml:space="preserve"> </v>
      </c>
    </row>
    <row r="273" spans="1:9" ht="12" customHeight="1">
      <c r="A273" s="136"/>
      <c r="B273" s="150">
        <f>[1]TABLICA!D350</f>
        <v>2</v>
      </c>
      <c r="C273" s="182" t="s">
        <v>218</v>
      </c>
      <c r="D273" s="159" t="str">
        <f>[1]TABLICA!E350</f>
        <v>Usluge dostavljanja pripremljene hrane (catering) u škole</v>
      </c>
      <c r="E273" s="200" t="str">
        <f>[1]NARUDŽBENICE!F2710</f>
        <v>55524000-9</v>
      </c>
      <c r="F273" s="201">
        <f>[2]UKUPNO!AB350</f>
        <v>154206</v>
      </c>
      <c r="G273" s="119">
        <f>[2]UKUPNO!Z350</f>
        <v>122400</v>
      </c>
      <c r="I273" s="118" t="str">
        <f t="shared" si="4"/>
        <v xml:space="preserve"> </v>
      </c>
    </row>
    <row r="274" spans="1:9" ht="12" customHeight="1">
      <c r="A274" s="136"/>
      <c r="B274" s="150">
        <f>[1]TABLICA!D351</f>
        <v>3</v>
      </c>
      <c r="C274" s="182" t="s">
        <v>411</v>
      </c>
      <c r="D274" s="169" t="str">
        <f>[1]TABLICA!E351</f>
        <v>Usluge na području poljoprivrede, šumarstva, hortikulture, akvakulture i pčelarstva</v>
      </c>
      <c r="E274" s="200" t="str">
        <f>[1]NARUDŽBENICE!F2711</f>
        <v xml:space="preserve">77000000-0 </v>
      </c>
      <c r="F274" s="201">
        <f>[2]UKUPNO!AB351</f>
        <v>6000</v>
      </c>
      <c r="G274" s="119">
        <f>[2]UKUPNO!Z351</f>
        <v>4800</v>
      </c>
      <c r="I274" s="118" t="str">
        <f t="shared" si="4"/>
        <v xml:space="preserve"> </v>
      </c>
    </row>
    <row r="275" spans="1:9" ht="12" customHeight="1">
      <c r="A275" s="136"/>
      <c r="B275" s="150">
        <f>[1]TABLICA!D352</f>
        <v>4</v>
      </c>
      <c r="C275" s="182"/>
      <c r="D275" s="162" t="str">
        <f>[1]TABLICA!E352</f>
        <v>XXXX</v>
      </c>
      <c r="E275" s="200" t="str">
        <f>[1]NARUDŽBENICE!F2712</f>
        <v>XXXX</v>
      </c>
      <c r="F275" s="201">
        <f>[2]UKUPNO!AB352</f>
        <v>0</v>
      </c>
      <c r="G275" s="119">
        <f>[2]UKUPNO!Z352</f>
        <v>0</v>
      </c>
      <c r="I275" s="118" t="str">
        <f t="shared" si="4"/>
        <v xml:space="preserve"> </v>
      </c>
    </row>
    <row r="276" spans="1:9" ht="12" customHeight="1">
      <c r="A276" s="136"/>
      <c r="B276" s="150">
        <f>[1]TABLICA!D353</f>
        <v>5</v>
      </c>
      <c r="C276" s="182"/>
      <c r="D276" s="162" t="str">
        <f>[1]TABLICA!E353</f>
        <v>XXXX</v>
      </c>
      <c r="E276" s="200" t="str">
        <f>[1]NARUDŽBENICE!F2713</f>
        <v>XXXX</v>
      </c>
      <c r="F276" s="201">
        <f>[2]UKUPNO!AB353</f>
        <v>0</v>
      </c>
      <c r="G276" s="119">
        <f>[2]UKUPNO!Z353</f>
        <v>0</v>
      </c>
      <c r="I276" s="118" t="str">
        <f t="shared" si="4"/>
        <v xml:space="preserve"> </v>
      </c>
    </row>
    <row r="277" spans="1:9" ht="12" customHeight="1">
      <c r="A277" s="136"/>
      <c r="B277" s="150">
        <f>[1]TABLICA!D354</f>
        <v>6</v>
      </c>
      <c r="C277" s="182"/>
      <c r="D277" s="162" t="str">
        <f>[1]TABLICA!E354</f>
        <v>XXXX</v>
      </c>
      <c r="E277" s="200" t="str">
        <f>[1]NARUDŽBENICE!F2714</f>
        <v>XXXX</v>
      </c>
      <c r="F277" s="201">
        <f>[2]UKUPNO!AB354</f>
        <v>0</v>
      </c>
      <c r="G277" s="119">
        <f>[2]UKUPNO!Z354</f>
        <v>0</v>
      </c>
      <c r="I277" s="118" t="str">
        <f t="shared" si="4"/>
        <v xml:space="preserve"> </v>
      </c>
    </row>
    <row r="278" spans="1:9" ht="12" customHeight="1">
      <c r="A278" s="136"/>
      <c r="B278" s="150">
        <f>[1]TABLICA!D355</f>
        <v>7</v>
      </c>
      <c r="C278" s="182"/>
      <c r="D278" s="162" t="str">
        <f>[1]TABLICA!E355</f>
        <v>XXXX</v>
      </c>
      <c r="E278" s="200" t="str">
        <f>[1]NARUDŽBENICE!F2715</f>
        <v>XXXX</v>
      </c>
      <c r="F278" s="201">
        <f>[2]UKUPNO!AB355</f>
        <v>0</v>
      </c>
      <c r="G278" s="119">
        <f>[2]UKUPNO!Z355</f>
        <v>0</v>
      </c>
      <c r="I278" s="118" t="str">
        <f t="shared" si="4"/>
        <v xml:space="preserve"> </v>
      </c>
    </row>
    <row r="279" spans="1:9" ht="12" customHeight="1">
      <c r="A279" s="136"/>
      <c r="B279" s="150">
        <f>[1]TABLICA!D356</f>
        <v>8</v>
      </c>
      <c r="C279" s="182"/>
      <c r="D279" s="162" t="str">
        <f>[1]TABLICA!E356</f>
        <v>XXXX</v>
      </c>
      <c r="E279" s="200" t="str">
        <f>[1]NARUDŽBENICE!F2716</f>
        <v>XXXX</v>
      </c>
      <c r="F279" s="201">
        <f>[2]UKUPNO!AB356</f>
        <v>0</v>
      </c>
      <c r="G279" s="119">
        <f>[2]UKUPNO!Z356</f>
        <v>0</v>
      </c>
      <c r="I279" s="118" t="str">
        <f t="shared" si="4"/>
        <v xml:space="preserve"> </v>
      </c>
    </row>
    <row r="280" spans="1:9" ht="12" customHeight="1">
      <c r="A280" s="136"/>
      <c r="B280" s="150">
        <f>[1]TABLICA!D357</f>
        <v>9</v>
      </c>
      <c r="C280" s="182"/>
      <c r="D280" s="162" t="str">
        <f>[1]TABLICA!E357</f>
        <v>XXXX</v>
      </c>
      <c r="E280" s="200" t="str">
        <f>[1]NARUDŽBENICE!F2717</f>
        <v>XXXX</v>
      </c>
      <c r="F280" s="201">
        <f>[2]UKUPNO!AB357</f>
        <v>0</v>
      </c>
      <c r="G280" s="119">
        <f>[2]UKUPNO!Z357</f>
        <v>0</v>
      </c>
      <c r="I280" s="118" t="str">
        <f t="shared" si="4"/>
        <v xml:space="preserve"> </v>
      </c>
    </row>
    <row r="281" spans="1:9" ht="12" customHeight="1">
      <c r="A281" s="136"/>
      <c r="B281" s="150">
        <f>[1]TABLICA!D358</f>
        <v>10</v>
      </c>
      <c r="C281" s="182"/>
      <c r="D281" s="162" t="str">
        <f>[1]TABLICA!E358</f>
        <v>XXXX</v>
      </c>
      <c r="E281" s="200" t="str">
        <f>[1]NARUDŽBENICE!F2718</f>
        <v>XXXX</v>
      </c>
      <c r="F281" s="201">
        <f>[2]UKUPNO!AB358</f>
        <v>0</v>
      </c>
      <c r="G281" s="119">
        <f>[2]UKUPNO!Z358</f>
        <v>0</v>
      </c>
      <c r="I281" s="118" t="str">
        <f t="shared" si="4"/>
        <v xml:space="preserve"> </v>
      </c>
    </row>
    <row r="282" spans="1:9" ht="12" customHeight="1">
      <c r="A282" s="122"/>
      <c r="B282" s="123" t="str">
        <f>[1]TABLICA!D367</f>
        <v>32911</v>
      </c>
      <c r="C282" s="243"/>
      <c r="D282" s="157" t="str">
        <f>[1]TABLICA!E367</f>
        <v xml:space="preserve">Naknade za rad članovima predstavničkih i izvršnih tijela i upravnih vijeća </v>
      </c>
      <c r="E282" s="202" t="str">
        <f>[1]NARUDŽBENICE!F2727</f>
        <v>XXXX</v>
      </c>
      <c r="F282" s="203"/>
      <c r="G282" s="124"/>
      <c r="I282" s="118" t="str">
        <f t="shared" si="4"/>
        <v xml:space="preserve"> </v>
      </c>
    </row>
    <row r="283" spans="1:9" ht="12" customHeight="1">
      <c r="A283" s="136"/>
      <c r="B283" s="150">
        <f>[1]TABLICA!D368</f>
        <v>1</v>
      </c>
      <c r="C283" s="182"/>
      <c r="D283" s="141" t="str">
        <f>[1]TABLICA!E368</f>
        <v>XXXX</v>
      </c>
      <c r="E283" s="226" t="str">
        <f>[1]NARUDŽBENICE!F2728</f>
        <v>XXXX</v>
      </c>
      <c r="F283" s="227">
        <f>[2]UKUPNO!AB368</f>
        <v>0</v>
      </c>
      <c r="G283" s="119">
        <f>[2]UKUPNO!Z368</f>
        <v>0</v>
      </c>
      <c r="I283" s="118" t="str">
        <f t="shared" si="4"/>
        <v xml:space="preserve"> </v>
      </c>
    </row>
    <row r="284" spans="1:9" ht="12" customHeight="1">
      <c r="A284" s="122"/>
      <c r="B284" s="123" t="str">
        <f>[1]TABLICA!D369</f>
        <v>32912</v>
      </c>
      <c r="C284" s="243"/>
      <c r="D284" s="157" t="str">
        <f>[1]TABLICA!E369</f>
        <v>Naknade članovima povjerenstava</v>
      </c>
      <c r="E284" s="202" t="str">
        <f>[1]NARUDŽBENICE!F2729</f>
        <v>XXXX</v>
      </c>
      <c r="F284" s="203"/>
      <c r="G284" s="124"/>
      <c r="I284" s="118" t="str">
        <f t="shared" si="4"/>
        <v xml:space="preserve"> </v>
      </c>
    </row>
    <row r="285" spans="1:9" ht="12" customHeight="1">
      <c r="A285" s="136"/>
      <c r="B285" s="150">
        <f>[1]TABLICA!D370</f>
        <v>1</v>
      </c>
      <c r="C285" s="182"/>
      <c r="D285" s="141" t="str">
        <f>[1]TABLICA!E370</f>
        <v>XXXX</v>
      </c>
      <c r="E285" s="226" t="str">
        <f>[1]NARUDŽBENICE!F2730</f>
        <v>XXXX</v>
      </c>
      <c r="F285" s="227">
        <f>[2]UKUPNO!AB370</f>
        <v>0</v>
      </c>
      <c r="G285" s="119">
        <f>[2]UKUPNO!Z370</f>
        <v>0</v>
      </c>
      <c r="I285" s="118" t="str">
        <f t="shared" si="4"/>
        <v xml:space="preserve"> </v>
      </c>
    </row>
    <row r="286" spans="1:9" ht="12" customHeight="1">
      <c r="A286" s="122"/>
      <c r="B286" s="123" t="str">
        <f>[1]TABLICA!D371</f>
        <v>32914</v>
      </c>
      <c r="C286" s="243"/>
      <c r="D286" s="157" t="str">
        <f>[1]TABLICA!E371</f>
        <v>Naknade troškova službenog puta članovima predstavničkih i izvršnih tijeka i upravnih vijeća</v>
      </c>
      <c r="E286" s="202" t="str">
        <f>[1]NARUDŽBENICE!F2731</f>
        <v>XXXX</v>
      </c>
      <c r="F286" s="203"/>
      <c r="G286" s="124"/>
      <c r="I286" s="118" t="str">
        <f t="shared" si="4"/>
        <v xml:space="preserve"> </v>
      </c>
    </row>
    <row r="287" spans="1:9" ht="12" customHeight="1">
      <c r="A287" s="136"/>
      <c r="B287" s="150">
        <f>[1]TABLICA!D372</f>
        <v>1</v>
      </c>
      <c r="C287" s="182"/>
      <c r="D287" s="141" t="str">
        <f>[1]TABLICA!E372</f>
        <v>XXXX</v>
      </c>
      <c r="E287" s="226" t="str">
        <f>[1]NARUDŽBENICE!F2732</f>
        <v>XXXX</v>
      </c>
      <c r="F287" s="227">
        <f>[2]UKUPNO!AB372</f>
        <v>0</v>
      </c>
      <c r="G287" s="119">
        <f>[2]UKUPNO!Z372</f>
        <v>0</v>
      </c>
      <c r="I287" s="118" t="str">
        <f t="shared" si="4"/>
        <v xml:space="preserve"> </v>
      </c>
    </row>
    <row r="288" spans="1:9" ht="12" customHeight="1">
      <c r="A288" s="122"/>
      <c r="B288" s="123" t="str">
        <f>[1]TABLICA!D373</f>
        <v>32919</v>
      </c>
      <c r="C288" s="243"/>
      <c r="D288" s="157" t="str">
        <f>[1]TABLICA!E373</f>
        <v>Ostale slične naknade za rad</v>
      </c>
      <c r="E288" s="202" t="str">
        <f>[1]NARUDŽBENICE!F2733</f>
        <v>XXXX</v>
      </c>
      <c r="F288" s="203"/>
      <c r="G288" s="124"/>
      <c r="I288" s="118" t="str">
        <f t="shared" si="4"/>
        <v xml:space="preserve"> </v>
      </c>
    </row>
    <row r="289" spans="1:9" ht="12" customHeight="1">
      <c r="A289" s="136"/>
      <c r="B289" s="150">
        <f>[1]TABLICA!D374</f>
        <v>1</v>
      </c>
      <c r="C289" s="182"/>
      <c r="D289" s="141" t="str">
        <f>[1]TABLICA!E374</f>
        <v>XXXX</v>
      </c>
      <c r="E289" s="226" t="str">
        <f>[1]NARUDŽBENICE!F2734</f>
        <v>XXXX</v>
      </c>
      <c r="F289" s="227">
        <f>[2]UKUPNO!AB374</f>
        <v>0</v>
      </c>
      <c r="G289" s="119">
        <f>[2]UKUPNO!Z374</f>
        <v>0</v>
      </c>
      <c r="I289" s="118" t="str">
        <f t="shared" si="4"/>
        <v xml:space="preserve"> </v>
      </c>
    </row>
    <row r="290" spans="1:9" ht="12" customHeight="1">
      <c r="A290" s="122"/>
      <c r="B290" s="123" t="str">
        <f>[1]TABLICA!D376</f>
        <v>32921</v>
      </c>
      <c r="C290" s="243"/>
      <c r="D290" s="157" t="str">
        <f>[1]TABLICA!E376</f>
        <v>Premije osiguranja prijevoznih sredstava</v>
      </c>
      <c r="E290" s="202" t="str">
        <f>[1]NARUDŽBENICE!F2736</f>
        <v>XXXX</v>
      </c>
      <c r="F290" s="203"/>
      <c r="G290" s="124"/>
      <c r="I290" s="118" t="str">
        <f t="shared" si="4"/>
        <v xml:space="preserve"> </v>
      </c>
    </row>
    <row r="291" spans="1:9" ht="12" customHeight="1">
      <c r="A291" s="136"/>
      <c r="B291" s="130" t="str">
        <f>[1]TABLICA!D377</f>
        <v>1</v>
      </c>
      <c r="C291" s="162"/>
      <c r="D291" s="162" t="str">
        <f>[1]TABLICA!E377</f>
        <v>XXXX</v>
      </c>
      <c r="E291" s="200" t="str">
        <f>[1]NARUDŽBENICE!F2737</f>
        <v>XXXX</v>
      </c>
      <c r="F291" s="201">
        <f>[2]UKUPNO!AB377</f>
        <v>0</v>
      </c>
      <c r="G291" s="119">
        <f>[2]UKUPNO!Z377</f>
        <v>0</v>
      </c>
      <c r="I291" s="118" t="str">
        <f t="shared" si="4"/>
        <v xml:space="preserve"> </v>
      </c>
    </row>
    <row r="292" spans="1:9" ht="12" customHeight="1">
      <c r="A292" s="122"/>
      <c r="B292" s="123" t="str">
        <f>[1]TABLICA!D378</f>
        <v>32922</v>
      </c>
      <c r="C292" s="243"/>
      <c r="D292" s="157" t="str">
        <f>[1]TABLICA!E378</f>
        <v>Premije osiguranja ostale imovine</v>
      </c>
      <c r="E292" s="202" t="str">
        <f>[1]NARUDŽBENICE!F2738</f>
        <v>XXXX</v>
      </c>
      <c r="F292" s="203"/>
      <c r="G292" s="124"/>
      <c r="I292" s="118" t="str">
        <f t="shared" si="4"/>
        <v xml:space="preserve"> </v>
      </c>
    </row>
    <row r="293" spans="1:9" ht="12" customHeight="1">
      <c r="A293" s="136"/>
      <c r="B293" s="150">
        <f>[1]TABLICA!D379</f>
        <v>1</v>
      </c>
      <c r="C293" s="182" t="s">
        <v>224</v>
      </c>
      <c r="D293" s="159" t="str">
        <f>[1]TABLICA!E379</f>
        <v>Premije osiguranja ostale imovine</v>
      </c>
      <c r="E293" s="200" t="str">
        <f>[1]NARUDŽBENICE!F2739</f>
        <v>66515200-5</v>
      </c>
      <c r="F293" s="201">
        <f>[2]UKUPNO!AB379</f>
        <v>9512</v>
      </c>
      <c r="G293" s="119">
        <f>[2]UKUPNO!Z379</f>
        <v>7610</v>
      </c>
      <c r="I293" s="118" t="str">
        <f t="shared" si="4"/>
        <v xml:space="preserve"> </v>
      </c>
    </row>
    <row r="294" spans="1:9" ht="12" customHeight="1">
      <c r="A294" s="122"/>
      <c r="B294" s="123" t="str">
        <f>[1]TABLICA!D381</f>
        <v>32931</v>
      </c>
      <c r="C294" s="243"/>
      <c r="D294" s="157" t="str">
        <f>[1]TABLICA!E381</f>
        <v>Reprezentacija</v>
      </c>
      <c r="E294" s="202" t="str">
        <f>[1]NARUDŽBENICE!F2741</f>
        <v>XXXX</v>
      </c>
      <c r="F294" s="203"/>
      <c r="G294" s="124"/>
      <c r="I294" s="118" t="str">
        <f t="shared" si="4"/>
        <v xml:space="preserve"> </v>
      </c>
    </row>
    <row r="295" spans="1:9" ht="12" customHeight="1">
      <c r="A295" s="136"/>
      <c r="B295" s="150">
        <f>[1]TABLICA!D382</f>
        <v>1</v>
      </c>
      <c r="C295" s="182" t="s">
        <v>227</v>
      </c>
      <c r="D295" s="159" t="str">
        <f>[1]TABLICA!E382</f>
        <v>Reprezentacija</v>
      </c>
      <c r="E295" s="200" t="str">
        <f>[1]NARUDŽBENICE!F2742</f>
        <v>55300000-3</v>
      </c>
      <c r="F295" s="201">
        <f>[2]UKUPNO!AB382</f>
        <v>5500</v>
      </c>
      <c r="G295" s="119">
        <f>[2]UKUPNO!Z382</f>
        <v>4400</v>
      </c>
      <c r="I295" s="118" t="str">
        <f t="shared" si="4"/>
        <v xml:space="preserve"> </v>
      </c>
    </row>
    <row r="296" spans="1:9" ht="12" customHeight="1">
      <c r="A296" s="136"/>
      <c r="B296" s="150">
        <f>[1]TABLICA!D383</f>
        <v>2</v>
      </c>
      <c r="C296" s="182"/>
      <c r="D296" s="162" t="str">
        <f>[1]TABLICA!E383</f>
        <v>XXXX</v>
      </c>
      <c r="E296" s="200" t="str">
        <f>[1]NARUDŽBENICE!F2743</f>
        <v>XXXX</v>
      </c>
      <c r="F296" s="201">
        <f>[2]UKUPNO!AB383</f>
        <v>0</v>
      </c>
      <c r="G296" s="119">
        <f>[2]UKUPNO!Z383</f>
        <v>0</v>
      </c>
      <c r="I296" s="118" t="str">
        <f t="shared" si="4"/>
        <v xml:space="preserve"> </v>
      </c>
    </row>
    <row r="297" spans="1:9" ht="12" customHeight="1">
      <c r="A297" s="122"/>
      <c r="B297" s="123" t="str">
        <f>[1]TABLICA!D385</f>
        <v>32941</v>
      </c>
      <c r="C297" s="243"/>
      <c r="D297" s="157" t="str">
        <f>[1]TABLICA!E385</f>
        <v>Tuzemne članarine</v>
      </c>
      <c r="E297" s="202" t="str">
        <f>[1]NARUDŽBENICE!F2745</f>
        <v>XXXX</v>
      </c>
      <c r="F297" s="203"/>
      <c r="G297" s="124"/>
      <c r="I297" s="118" t="str">
        <f t="shared" si="4"/>
        <v xml:space="preserve"> </v>
      </c>
    </row>
    <row r="298" spans="1:9" ht="12" customHeight="1">
      <c r="A298" s="136"/>
      <c r="B298" s="150">
        <f>[1]TABLICA!D386</f>
        <v>1</v>
      </c>
      <c r="C298" s="182" t="s">
        <v>359</v>
      </c>
      <c r="D298" s="177" t="str">
        <f>[1]TABLICA!E386</f>
        <v>Članarine</v>
      </c>
      <c r="E298" s="210" t="str">
        <f>[1]NARUDŽBENICE!F2746</f>
        <v xml:space="preserve">98100000-4 </v>
      </c>
      <c r="F298" s="211">
        <f>[2]UKUPNO!AB386</f>
        <v>400</v>
      </c>
      <c r="G298" s="119">
        <f>[2]UKUPNO!Z386</f>
        <v>400</v>
      </c>
      <c r="I298" s="118" t="str">
        <f t="shared" si="4"/>
        <v xml:space="preserve"> </v>
      </c>
    </row>
    <row r="299" spans="1:9" ht="12" customHeight="1">
      <c r="A299" s="122"/>
      <c r="B299" s="123" t="str">
        <f>[1]TABLICA!D387</f>
        <v>32942</v>
      </c>
      <c r="C299" s="243"/>
      <c r="D299" s="157" t="str">
        <f>[1]TABLICA!E387</f>
        <v>Međunarodne članarine</v>
      </c>
      <c r="E299" s="202" t="str">
        <f>[1]NARUDŽBENICE!F2747</f>
        <v>XXXX</v>
      </c>
      <c r="F299" s="203"/>
      <c r="G299" s="124"/>
      <c r="I299" s="118" t="str">
        <f t="shared" si="4"/>
        <v xml:space="preserve"> </v>
      </c>
    </row>
    <row r="300" spans="1:9" ht="12" customHeight="1">
      <c r="A300" s="136"/>
      <c r="B300" s="150">
        <f>[1]TABLICA!D388</f>
        <v>1</v>
      </c>
      <c r="C300" s="182"/>
      <c r="D300" s="162" t="str">
        <f>[1]TABLICA!E388</f>
        <v>XXXX</v>
      </c>
      <c r="E300" s="200" t="str">
        <f>[1]NARUDŽBENICE!F2748</f>
        <v>XXXX</v>
      </c>
      <c r="F300" s="201">
        <f>[2]UKUPNO!AB388</f>
        <v>0</v>
      </c>
      <c r="G300" s="119">
        <f>[2]UKUPNO!Z388</f>
        <v>0</v>
      </c>
      <c r="I300" s="118" t="str">
        <f t="shared" si="4"/>
        <v xml:space="preserve"> </v>
      </c>
    </row>
    <row r="301" spans="1:9" ht="12" customHeight="1">
      <c r="A301" s="122"/>
      <c r="B301" s="123" t="str">
        <f>[1]TABLICA!D389</f>
        <v>32943</v>
      </c>
      <c r="C301" s="243"/>
      <c r="D301" s="157" t="str">
        <f>[1]TABLICA!E389</f>
        <v>Norme</v>
      </c>
      <c r="E301" s="202" t="str">
        <f>[1]NARUDŽBENICE!F2749</f>
        <v>XXXX</v>
      </c>
      <c r="F301" s="203"/>
      <c r="G301" s="124"/>
      <c r="I301" s="118" t="str">
        <f t="shared" si="4"/>
        <v xml:space="preserve"> </v>
      </c>
    </row>
    <row r="302" spans="1:9" ht="12" customHeight="1">
      <c r="A302" s="136"/>
      <c r="B302" s="150">
        <f>[1]TABLICA!D390</f>
        <v>1</v>
      </c>
      <c r="C302" s="182"/>
      <c r="D302" s="162" t="str">
        <f>[1]TABLICA!E390</f>
        <v>XXXX</v>
      </c>
      <c r="E302" s="200" t="str">
        <f>[1]NARUDŽBENICE!F2750</f>
        <v>XXXX</v>
      </c>
      <c r="F302" s="201">
        <f>[2]UKUPNO!AB390</f>
        <v>0</v>
      </c>
      <c r="G302" s="119">
        <f>[2]UKUPNO!Z390</f>
        <v>0</v>
      </c>
      <c r="I302" s="118" t="str">
        <f t="shared" si="4"/>
        <v xml:space="preserve"> </v>
      </c>
    </row>
    <row r="303" spans="1:9" ht="12" customHeight="1">
      <c r="A303" s="122"/>
      <c r="B303" s="123" t="str">
        <f>[1]TABLICA!D403</f>
        <v>32961</v>
      </c>
      <c r="C303" s="243"/>
      <c r="D303" s="183" t="str">
        <f>[1]TABLICA!E403</f>
        <v>Troškovi sudskih postupaka</v>
      </c>
      <c r="E303" s="202" t="str">
        <f>[1]NARUDŽBENICE!F2763</f>
        <v>XXXX</v>
      </c>
      <c r="F303" s="203"/>
      <c r="G303" s="124"/>
      <c r="I303" s="118" t="str">
        <f t="shared" si="4"/>
        <v xml:space="preserve"> </v>
      </c>
    </row>
    <row r="304" spans="1:9" ht="12" customHeight="1">
      <c r="A304" s="136"/>
      <c r="B304" s="150">
        <f>[1]TABLICA!D404</f>
        <v>1</v>
      </c>
      <c r="C304" s="182"/>
      <c r="D304" s="162" t="str">
        <f>[1]TABLICA!E404</f>
        <v>XXXX</v>
      </c>
      <c r="E304" s="200" t="str">
        <f>[1]NARUDŽBENICE!F2764</f>
        <v>XXXX</v>
      </c>
      <c r="F304" s="201">
        <f>[2]UKUPNO!AB404</f>
        <v>0</v>
      </c>
      <c r="G304" s="119">
        <f>[2]UKUPNO!Z404</f>
        <v>0</v>
      </c>
      <c r="I304" s="118" t="str">
        <f t="shared" si="4"/>
        <v xml:space="preserve"> </v>
      </c>
    </row>
    <row r="305" spans="1:9" ht="12" customHeight="1">
      <c r="A305" s="139"/>
      <c r="B305" s="140">
        <f>[1]TABLICA!D406</f>
        <v>32991</v>
      </c>
      <c r="C305" s="251"/>
      <c r="D305" s="157" t="str">
        <f>[1]TABLICA!E406</f>
        <v>Rashodi protokola (vijenci, cvijeće, svijeće i slično)</v>
      </c>
      <c r="E305" s="202" t="str">
        <f>[1]NARUDŽBENICE!F2766</f>
        <v>XXXX</v>
      </c>
      <c r="F305" s="203"/>
      <c r="G305" s="124"/>
      <c r="I305" s="118" t="str">
        <f t="shared" si="4"/>
        <v xml:space="preserve"> </v>
      </c>
    </row>
    <row r="306" spans="1:9" ht="12" customHeight="1">
      <c r="A306" s="136"/>
      <c r="B306" s="150">
        <f>[1]TABLICA!D407</f>
        <v>1</v>
      </c>
      <c r="C306" s="182" t="s">
        <v>230</v>
      </c>
      <c r="D306" s="178" t="str">
        <f>[1]TABLICA!E407</f>
        <v>Rashodi protokola (vijenci, cvijeće, svijeće i slično)</v>
      </c>
      <c r="E306" s="200" t="str">
        <f>[1]NARUDŽBENICE!F2767</f>
        <v>03441000-3</v>
      </c>
      <c r="F306" s="201">
        <f>[2]UKUPNO!AB407</f>
        <v>1500</v>
      </c>
      <c r="G306" s="119">
        <f>[2]UKUPNO!Z407</f>
        <v>1200</v>
      </c>
      <c r="I306" s="118" t="str">
        <f t="shared" si="4"/>
        <v xml:space="preserve"> </v>
      </c>
    </row>
    <row r="307" spans="1:9" ht="12" customHeight="1">
      <c r="A307" s="122"/>
      <c r="B307" s="123" t="str">
        <f>[1]TABLICA!D408</f>
        <v>32999</v>
      </c>
      <c r="C307" s="243"/>
      <c r="D307" s="157" t="str">
        <f>[1]TABLICA!E408</f>
        <v>Ostali nespomenuti rashodi poslovanja</v>
      </c>
      <c r="E307" s="202" t="str">
        <f>[1]NARUDŽBENICE!F2768</f>
        <v>XXXX</v>
      </c>
      <c r="F307" s="203"/>
      <c r="G307" s="124"/>
      <c r="I307" s="118" t="str">
        <f t="shared" si="4"/>
        <v xml:space="preserve"> </v>
      </c>
    </row>
    <row r="308" spans="1:9" ht="12" customHeight="1">
      <c r="A308" s="136"/>
      <c r="B308" s="150">
        <f>[1]TABLICA!D409</f>
        <v>1</v>
      </c>
      <c r="C308" s="182"/>
      <c r="D308" s="184" t="str">
        <f>[1]TABLICA!E409</f>
        <v>Kontrola ispušnih plinova kotolvnica</v>
      </c>
      <c r="E308" s="212" t="str">
        <f>[1]NARUDŽBENICE!F2769</f>
        <v>90731400-4</v>
      </c>
      <c r="F308" s="213">
        <f>[2]UKUPNO!AB409</f>
        <v>0</v>
      </c>
      <c r="G308" s="119">
        <f>[2]UKUPNO!Z409</f>
        <v>0</v>
      </c>
      <c r="I308" s="118" t="str">
        <f t="shared" si="4"/>
        <v xml:space="preserve"> </v>
      </c>
    </row>
    <row r="309" spans="1:9" ht="12" customHeight="1">
      <c r="A309" s="136"/>
      <c r="B309" s="150">
        <f>[1]TABLICA!D410</f>
        <v>2</v>
      </c>
      <c r="C309" s="182" t="s">
        <v>233</v>
      </c>
      <c r="D309" s="158" t="str">
        <f>[1]TABLICA!E410</f>
        <v>Osiguranje učenici</v>
      </c>
      <c r="E309" s="206" t="str">
        <f>[1]NARUDŽBENICE!F2770</f>
        <v>66310000-6</v>
      </c>
      <c r="F309" s="207">
        <f>[2]UKUPNO!AB410</f>
        <v>15645</v>
      </c>
      <c r="G309" s="119">
        <f>[2]UKUPNO!Z410</f>
        <v>12645</v>
      </c>
      <c r="I309" s="118" t="str">
        <f t="shared" si="4"/>
        <v xml:space="preserve"> </v>
      </c>
    </row>
    <row r="310" spans="1:9" ht="12" customHeight="1">
      <c r="A310" s="136"/>
      <c r="B310" s="150">
        <f>[1]TABLICA!D411</f>
        <v>3</v>
      </c>
      <c r="C310" s="182" t="s">
        <v>236</v>
      </c>
      <c r="D310" s="184" t="str">
        <f>[1]TABLICA!E411</f>
        <v>Pokloni i priznanja</v>
      </c>
      <c r="E310" s="210" t="str">
        <f>[1]NARUDŽBENICE!F2771</f>
        <v>18530000-3</v>
      </c>
      <c r="F310" s="211">
        <f>[2]UKUPNO!AB411</f>
        <v>6300</v>
      </c>
      <c r="G310" s="119">
        <f>[2]UKUPNO!Z411</f>
        <v>5040</v>
      </c>
      <c r="I310" s="118" t="str">
        <f t="shared" si="4"/>
        <v xml:space="preserve"> </v>
      </c>
    </row>
    <row r="311" spans="1:9" ht="12" customHeight="1">
      <c r="A311" s="136"/>
      <c r="B311" s="150">
        <f>[1]TABLICA!D412</f>
        <v>4</v>
      </c>
      <c r="C311" s="182" t="s">
        <v>245</v>
      </c>
      <c r="D311" s="258" t="str">
        <f>[1]TABLICA!E412</f>
        <v>Ulaznice</v>
      </c>
      <c r="E311" s="210" t="str">
        <f>[1]NARUDŽBENICE!F2772</f>
        <v>22457000-8</v>
      </c>
      <c r="F311" s="211">
        <f>[2]UKUPNO!AB412</f>
        <v>1540</v>
      </c>
      <c r="G311" s="119">
        <f>[2]UKUPNO!Z412</f>
        <v>1232</v>
      </c>
      <c r="I311" s="118" t="str">
        <f t="shared" si="4"/>
        <v xml:space="preserve"> </v>
      </c>
    </row>
    <row r="312" spans="1:9" ht="12" customHeight="1">
      <c r="A312" s="136"/>
      <c r="B312" s="150">
        <f>[1]TABLICA!D413</f>
        <v>5</v>
      </c>
      <c r="C312" s="182" t="s">
        <v>239</v>
      </c>
      <c r="D312" s="184" t="str">
        <f>[1]TABLICA!E413</f>
        <v>Usluge ovjeravanja (ovrhe)</v>
      </c>
      <c r="E312" s="228" t="str">
        <f>[1]NARUDŽBENICE!F2773</f>
        <v>79132000-8</v>
      </c>
      <c r="F312" s="229">
        <f>[2]UKUPNO!AB413</f>
        <v>2000</v>
      </c>
      <c r="G312" s="119">
        <f>[2]UKUPNO!Z413</f>
        <v>1600</v>
      </c>
      <c r="I312" s="118" t="str">
        <f t="shared" si="4"/>
        <v xml:space="preserve"> </v>
      </c>
    </row>
    <row r="313" spans="1:9" ht="12" customHeight="1">
      <c r="A313" s="136"/>
      <c r="B313" s="150">
        <f>[1]TABLICA!D414</f>
        <v>6</v>
      </c>
      <c r="C313" s="182"/>
      <c r="D313" s="159" t="str">
        <f>[1]TABLICA!E414</f>
        <v>Usluge pravnog dokumentiranja i ovjeravanja - diplome</v>
      </c>
      <c r="E313" s="200" t="str">
        <f>[1]NARUDŽBENICE!F2774</f>
        <v>XXXX</v>
      </c>
      <c r="F313" s="201">
        <f>[2]UKUPNO!AB414</f>
        <v>0</v>
      </c>
      <c r="G313" s="119">
        <f>[2]UKUPNO!Z414</f>
        <v>0</v>
      </c>
      <c r="I313" s="118" t="str">
        <f t="shared" si="4"/>
        <v xml:space="preserve"> </v>
      </c>
    </row>
    <row r="314" spans="1:9" ht="12" customHeight="1">
      <c r="A314" s="136"/>
      <c r="B314" s="150">
        <f>[1]TABLICA!D415</f>
        <v>7</v>
      </c>
      <c r="C314" s="182" t="s">
        <v>242</v>
      </c>
      <c r="D314" s="185" t="str">
        <f>[1]TABLICA!E415</f>
        <v>Usluge računalne potpore (certifikati COP)</v>
      </c>
      <c r="E314" s="212" t="str">
        <f>[1]NARUDŽBENICE!F2775</f>
        <v xml:space="preserve">72610000-9 </v>
      </c>
      <c r="F314" s="213">
        <f>[2]UKUPNO!AB415</f>
        <v>450</v>
      </c>
      <c r="G314" s="119">
        <f>[2]UKUPNO!Z415</f>
        <v>360</v>
      </c>
      <c r="I314" s="118" t="str">
        <f t="shared" si="4"/>
        <v xml:space="preserve"> </v>
      </c>
    </row>
    <row r="315" spans="1:9" ht="12" customHeight="1">
      <c r="A315" s="136"/>
      <c r="B315" s="150">
        <f>[1]TABLICA!D416</f>
        <v>8</v>
      </c>
      <c r="C315" s="182"/>
      <c r="D315" s="186" t="str">
        <f>[1]TABLICA!E416</f>
        <v>XXXX</v>
      </c>
      <c r="E315" s="204" t="str">
        <f>[1]NARUDŽBENICE!F2776</f>
        <v>XXXX</v>
      </c>
      <c r="F315" s="205">
        <f>[2]UKUPNO!AB416</f>
        <v>0</v>
      </c>
      <c r="G315" s="119">
        <f>[2]UKUPNO!Z416</f>
        <v>0</v>
      </c>
      <c r="I315" s="118" t="str">
        <f t="shared" si="4"/>
        <v xml:space="preserve"> </v>
      </c>
    </row>
    <row r="316" spans="1:9" ht="12" customHeight="1">
      <c r="A316" s="136"/>
      <c r="B316" s="150">
        <f>[1]TABLICA!D417</f>
        <v>9</v>
      </c>
      <c r="C316" s="182"/>
      <c r="D316" s="186" t="str">
        <f>[1]TABLICA!E417</f>
        <v>XXXX</v>
      </c>
      <c r="E316" s="204" t="str">
        <f>[1]NARUDŽBENICE!F2777</f>
        <v>XXXX</v>
      </c>
      <c r="F316" s="205">
        <f>[2]UKUPNO!AB417</f>
        <v>0</v>
      </c>
      <c r="G316" s="119">
        <f>[2]UKUPNO!Z417</f>
        <v>0</v>
      </c>
      <c r="I316" s="118" t="str">
        <f t="shared" si="4"/>
        <v xml:space="preserve"> </v>
      </c>
    </row>
    <row r="317" spans="1:9" ht="12" customHeight="1">
      <c r="A317" s="136"/>
      <c r="B317" s="150">
        <f>[1]TABLICA!D418</f>
        <v>10</v>
      </c>
      <c r="C317" s="182"/>
      <c r="D317" s="186" t="str">
        <f>[1]TABLICA!E418</f>
        <v>XXXX</v>
      </c>
      <c r="E317" s="204" t="str">
        <f>[1]NARUDŽBENICE!F2778</f>
        <v>XXXX</v>
      </c>
      <c r="F317" s="205">
        <f>[2]UKUPNO!AB418</f>
        <v>0</v>
      </c>
      <c r="G317" s="119">
        <f>[2]UKUPNO!Z418</f>
        <v>0</v>
      </c>
      <c r="I317" s="118" t="str">
        <f t="shared" si="4"/>
        <v xml:space="preserve"> </v>
      </c>
    </row>
    <row r="318" spans="1:9" ht="12" customHeight="1">
      <c r="A318" s="136"/>
      <c r="B318" s="150">
        <f>[1]TABLICA!D419</f>
        <v>11</v>
      </c>
      <c r="C318" s="182"/>
      <c r="D318" s="186" t="str">
        <f>[1]TABLICA!E419</f>
        <v>XXXX</v>
      </c>
      <c r="E318" s="204" t="str">
        <f>[1]NARUDŽBENICE!F2779</f>
        <v>XXXX</v>
      </c>
      <c r="F318" s="205">
        <f>[2]UKUPNO!AB419</f>
        <v>0</v>
      </c>
      <c r="G318" s="119">
        <f>[2]UKUPNO!Z419</f>
        <v>0</v>
      </c>
      <c r="I318" s="118" t="str">
        <f t="shared" si="4"/>
        <v xml:space="preserve"> </v>
      </c>
    </row>
    <row r="319" spans="1:9" ht="12" customHeight="1">
      <c r="A319" s="136"/>
      <c r="B319" s="150">
        <f>[1]TABLICA!D420</f>
        <v>12</v>
      </c>
      <c r="C319" s="182"/>
      <c r="D319" s="186" t="str">
        <f>[1]TABLICA!E420</f>
        <v>XXXX</v>
      </c>
      <c r="E319" s="204" t="str">
        <f>[1]NARUDŽBENICE!F2780</f>
        <v>XXXX</v>
      </c>
      <c r="F319" s="205">
        <f>[2]UKUPNO!AB420</f>
        <v>0</v>
      </c>
      <c r="G319" s="119">
        <f>[2]UKUPNO!Z420</f>
        <v>0</v>
      </c>
      <c r="I319" s="118" t="str">
        <f t="shared" si="4"/>
        <v xml:space="preserve"> </v>
      </c>
    </row>
    <row r="320" spans="1:9" ht="12" customHeight="1">
      <c r="A320" s="136"/>
      <c r="B320" s="150">
        <f>[1]TABLICA!D421</f>
        <v>13</v>
      </c>
      <c r="C320" s="182"/>
      <c r="D320" s="186" t="str">
        <f>[1]TABLICA!E421</f>
        <v>XXXX</v>
      </c>
      <c r="E320" s="204" t="str">
        <f>[1]NARUDŽBENICE!F2781</f>
        <v>XXXX</v>
      </c>
      <c r="F320" s="205">
        <f>[2]UKUPNO!AB421</f>
        <v>0</v>
      </c>
      <c r="G320" s="119">
        <f>[2]UKUPNO!Z421</f>
        <v>0</v>
      </c>
      <c r="I320" s="118" t="str">
        <f t="shared" si="4"/>
        <v xml:space="preserve"> </v>
      </c>
    </row>
    <row r="321" spans="1:9" ht="12" customHeight="1">
      <c r="A321" s="136"/>
      <c r="B321" s="150">
        <f>[1]TABLICA!D422</f>
        <v>14</v>
      </c>
      <c r="C321" s="182"/>
      <c r="D321" s="186" t="str">
        <f>[1]TABLICA!E422</f>
        <v>XXXX</v>
      </c>
      <c r="E321" s="204" t="str">
        <f>[1]NARUDŽBENICE!F2782</f>
        <v>XXXX</v>
      </c>
      <c r="F321" s="205">
        <f>[2]UKUPNO!AB422</f>
        <v>0</v>
      </c>
      <c r="G321" s="119">
        <f>[2]UKUPNO!Z422</f>
        <v>0</v>
      </c>
      <c r="I321" s="118" t="str">
        <f t="shared" si="4"/>
        <v xml:space="preserve"> </v>
      </c>
    </row>
    <row r="322" spans="1:9" ht="12" customHeight="1">
      <c r="A322" s="136"/>
      <c r="B322" s="150">
        <f>[1]TABLICA!D423</f>
        <v>15</v>
      </c>
      <c r="C322" s="182"/>
      <c r="D322" s="186" t="str">
        <f>[1]TABLICA!E423</f>
        <v>XXXX</v>
      </c>
      <c r="E322" s="204" t="str">
        <f>[1]NARUDŽBENICE!F2783</f>
        <v>XXXX</v>
      </c>
      <c r="F322" s="205">
        <f>[2]UKUPNO!AB423</f>
        <v>0</v>
      </c>
      <c r="G322" s="119">
        <f>[2]UKUPNO!Z423</f>
        <v>0</v>
      </c>
      <c r="I322" s="118" t="str">
        <f t="shared" si="4"/>
        <v xml:space="preserve"> </v>
      </c>
    </row>
    <row r="323" spans="1:9" ht="12" customHeight="1">
      <c r="A323" s="136"/>
      <c r="B323" s="150">
        <f>[1]TABLICA!D447</f>
        <v>1</v>
      </c>
      <c r="C323" s="182"/>
      <c r="D323" s="141" t="str">
        <f>[1]TABLICA!E447</f>
        <v>XXXX</v>
      </c>
      <c r="E323" s="210" t="str">
        <f>[1]NARUDŽBENICE!F2807</f>
        <v>XXXX</v>
      </c>
      <c r="F323" s="211">
        <f>[2]UKUPNO!AB447</f>
        <v>0</v>
      </c>
      <c r="G323" s="119">
        <f>[2]UKUPNO!Z447</f>
        <v>0</v>
      </c>
      <c r="I323" s="118" t="str">
        <f t="shared" si="4"/>
        <v xml:space="preserve"> </v>
      </c>
    </row>
    <row r="324" spans="1:9" ht="12" customHeight="1">
      <c r="A324" s="142"/>
      <c r="B324" s="143" t="str">
        <f>[1]TABLICA!D450</f>
        <v>37229</v>
      </c>
      <c r="C324" s="187"/>
      <c r="D324" s="187" t="str">
        <f>[1]TABLICA!E450</f>
        <v>Ostale naknade iz proračuna u naravi</v>
      </c>
      <c r="E324" s="193" t="str">
        <f>[1]NARUDŽBENICE!F2810</f>
        <v>XXXX</v>
      </c>
      <c r="F324" s="124"/>
      <c r="G324" s="124"/>
      <c r="I324" s="118" t="str">
        <f t="shared" si="4"/>
        <v xml:space="preserve"> </v>
      </c>
    </row>
    <row r="325" spans="1:9" ht="12" customHeight="1">
      <c r="A325" s="136"/>
      <c r="B325" s="150">
        <f>[1]TABLICA!D451</f>
        <v>1</v>
      </c>
      <c r="C325" s="247" t="s">
        <v>358</v>
      </c>
      <c r="D325" s="188" t="str">
        <f>[1]TABLICA!E451</f>
        <v>Udžbenici radni</v>
      </c>
      <c r="E325" s="222" t="str">
        <f>[1]NARUDŽBENICE!F2811</f>
        <v>22112000-8</v>
      </c>
      <c r="F325" s="223">
        <f>[2]UKUPNO!AB451</f>
        <v>100000</v>
      </c>
      <c r="G325" s="119">
        <f>[2]UKUPNO!Z451</f>
        <v>95238</v>
      </c>
      <c r="I325" s="118" t="str">
        <f t="shared" si="4"/>
        <v xml:space="preserve"> </v>
      </c>
    </row>
    <row r="326" spans="1:9" ht="12" customHeight="1">
      <c r="A326" s="142"/>
      <c r="B326" s="143" t="str">
        <f>[1]TABLICA!D456</f>
        <v>42211</v>
      </c>
      <c r="C326" s="187"/>
      <c r="D326" s="187" t="str">
        <f>[1]TABLICA!E456</f>
        <v>Računala i računalna oprema</v>
      </c>
      <c r="E326" s="193" t="str">
        <f>[1]NARUDŽBENICE!F2816</f>
        <v>XXXX</v>
      </c>
      <c r="F326" s="124"/>
      <c r="G326" s="124"/>
      <c r="I326" s="118" t="str">
        <f t="shared" si="4"/>
        <v xml:space="preserve"> </v>
      </c>
    </row>
    <row r="327" spans="1:9" ht="12" customHeight="1">
      <c r="A327" s="136"/>
      <c r="B327" s="150">
        <f>[1]TABLICA!D457</f>
        <v>1</v>
      </c>
      <c r="C327" s="182" t="s">
        <v>248</v>
      </c>
      <c r="D327" s="159" t="str">
        <f>[1]TABLICA!E457</f>
        <v>Računala i računalna oprema</v>
      </c>
      <c r="E327" s="198" t="str">
        <f>[1]NARUDŽBENICE!F2817</f>
        <v>30230000-0</v>
      </c>
      <c r="F327" s="199">
        <f>[2]UKUPNO!AB457</f>
        <v>18245</v>
      </c>
      <c r="G327" s="119">
        <f>[2]UKUPNO!Z457</f>
        <v>14596</v>
      </c>
      <c r="I327" s="118" t="str">
        <f t="shared" si="4"/>
        <v xml:space="preserve"> </v>
      </c>
    </row>
    <row r="328" spans="1:9" ht="12" customHeight="1">
      <c r="A328" s="142"/>
      <c r="B328" s="143" t="str">
        <f>[1]TABLICA!D458</f>
        <v>42212</v>
      </c>
      <c r="C328" s="187"/>
      <c r="D328" s="187" t="str">
        <f>[1]TABLICA!E458</f>
        <v>Uredski namještaj</v>
      </c>
      <c r="E328" s="208" t="str">
        <f>[1]NARUDŽBENICE!F2818</f>
        <v>XXXX</v>
      </c>
      <c r="F328" s="209"/>
      <c r="G328" s="124"/>
      <c r="I328" s="118" t="str">
        <f t="shared" si="4"/>
        <v xml:space="preserve"> </v>
      </c>
    </row>
    <row r="329" spans="1:9" ht="12" customHeight="1">
      <c r="A329" s="136"/>
      <c r="B329" s="150">
        <f>[1]TABLICA!D459</f>
        <v>1</v>
      </c>
      <c r="C329" s="182" t="s">
        <v>357</v>
      </c>
      <c r="D329" s="177" t="str">
        <f>[1]TABLICA!E459</f>
        <v>Namještaj</v>
      </c>
      <c r="E329" s="210" t="str">
        <f>[1]NARUDŽBENICE!F2819</f>
        <v>39000000-2</v>
      </c>
      <c r="F329" s="211">
        <f>[2]UKUPNO!AB459</f>
        <v>22599</v>
      </c>
      <c r="G329" s="119">
        <f>[2]UKUPNO!Z459</f>
        <v>18079</v>
      </c>
      <c r="I329" s="118" t="str">
        <f t="shared" si="4"/>
        <v xml:space="preserve"> </v>
      </c>
    </row>
    <row r="330" spans="1:9" ht="12" customHeight="1">
      <c r="A330" s="142"/>
      <c r="B330" s="143" t="str">
        <f>[1]TABLICA!D460</f>
        <v>42219</v>
      </c>
      <c r="C330" s="187"/>
      <c r="D330" s="187" t="str">
        <f>[1]TABLICA!E460</f>
        <v>Ostala uredska oprema</v>
      </c>
      <c r="E330" s="208" t="str">
        <f>[1]NARUDŽBENICE!F2820</f>
        <v>XXXX</v>
      </c>
      <c r="F330" s="209"/>
      <c r="G330" s="124"/>
      <c r="I330" s="118" t="str">
        <f t="shared" ref="I330:I393" si="5">IF(F330&lt;G330,"GREŠKA"," ")</f>
        <v xml:space="preserve"> </v>
      </c>
    </row>
    <row r="331" spans="1:9" ht="12" customHeight="1">
      <c r="A331" s="136"/>
      <c r="B331" s="150">
        <f>[1]TABLICA!D461</f>
        <v>1</v>
      </c>
      <c r="C331" s="182"/>
      <c r="D331" s="175" t="str">
        <f>[1]TABLICA!E461</f>
        <v>XXXX</v>
      </c>
      <c r="E331" s="206" t="str">
        <f>[1]NARUDŽBENICE!F2821</f>
        <v>XXXX</v>
      </c>
      <c r="F331" s="207">
        <f>[2]UKUPNO!AB461</f>
        <v>0</v>
      </c>
      <c r="G331" s="119">
        <f>[2]UKUPNO!Z461</f>
        <v>0</v>
      </c>
      <c r="I331" s="118" t="str">
        <f t="shared" si="5"/>
        <v xml:space="preserve"> </v>
      </c>
    </row>
    <row r="332" spans="1:9" ht="12" customHeight="1">
      <c r="A332" s="142"/>
      <c r="B332" s="143" t="str">
        <f>[1]TABLICA!D463</f>
        <v>42221</v>
      </c>
      <c r="C332" s="187"/>
      <c r="D332" s="187" t="str">
        <f>[1]TABLICA!E463</f>
        <v>Radio i TV prijemnici</v>
      </c>
      <c r="E332" s="208" t="str">
        <f>[1]NARUDŽBENICE!F2823</f>
        <v>XXXX</v>
      </c>
      <c r="F332" s="209"/>
      <c r="G332" s="124"/>
      <c r="I332" s="118" t="str">
        <f t="shared" si="5"/>
        <v xml:space="preserve"> </v>
      </c>
    </row>
    <row r="333" spans="1:9" ht="12" customHeight="1">
      <c r="A333" s="136"/>
      <c r="B333" s="150">
        <f>[1]TABLICA!D464</f>
        <v>1</v>
      </c>
      <c r="C333" s="182"/>
      <c r="D333" s="175" t="str">
        <f>[1]TABLICA!E464</f>
        <v>XXXX</v>
      </c>
      <c r="E333" s="206" t="str">
        <f>[1]NARUDŽBENICE!F2824</f>
        <v>XXXX</v>
      </c>
      <c r="F333" s="207">
        <f>[2]UKUPNO!AB464</f>
        <v>0</v>
      </c>
      <c r="G333" s="119">
        <f>[2]UKUPNO!Z464</f>
        <v>0</v>
      </c>
      <c r="I333" s="118" t="str">
        <f t="shared" si="5"/>
        <v xml:space="preserve"> </v>
      </c>
    </row>
    <row r="334" spans="1:9" ht="12" customHeight="1">
      <c r="A334" s="142"/>
      <c r="B334" s="143" t="str">
        <f>[1]TABLICA!D465</f>
        <v>42222</v>
      </c>
      <c r="C334" s="187"/>
      <c r="D334" s="187" t="str">
        <f>[1]TABLICA!E465</f>
        <v>Telefoni i ostali komunikacijski uređaji</v>
      </c>
      <c r="E334" s="208" t="str">
        <f>[1]NARUDŽBENICE!F2825</f>
        <v>XXXX</v>
      </c>
      <c r="F334" s="209"/>
      <c r="G334" s="124"/>
      <c r="I334" s="118" t="str">
        <f t="shared" si="5"/>
        <v xml:space="preserve"> </v>
      </c>
    </row>
    <row r="335" spans="1:9" ht="12" customHeight="1">
      <c r="A335" s="136"/>
      <c r="B335" s="150">
        <f>[1]TABLICA!D466</f>
        <v>1</v>
      </c>
      <c r="C335" s="182"/>
      <c r="D335" s="175" t="str">
        <f>[1]TABLICA!E466</f>
        <v>XXXX</v>
      </c>
      <c r="E335" s="206" t="str">
        <f>[1]NARUDŽBENICE!F2826</f>
        <v>XXXX</v>
      </c>
      <c r="F335" s="207">
        <f>[2]UKUPNO!AB466</f>
        <v>0</v>
      </c>
      <c r="G335" s="119">
        <f>[2]UKUPNO!Z466</f>
        <v>0</v>
      </c>
      <c r="I335" s="118" t="str">
        <f t="shared" si="5"/>
        <v xml:space="preserve"> </v>
      </c>
    </row>
    <row r="336" spans="1:9" ht="12" customHeight="1">
      <c r="A336" s="142"/>
      <c r="B336" s="143" t="str">
        <f>[1]TABLICA!D467</f>
        <v>42223</v>
      </c>
      <c r="C336" s="187"/>
      <c r="D336" s="187" t="str">
        <f>[1]TABLICA!E467</f>
        <v>Telefonske i telegrafske centrale s pripadajućim instalacijama</v>
      </c>
      <c r="E336" s="208" t="str">
        <f>[1]NARUDŽBENICE!F2827</f>
        <v>XXXX</v>
      </c>
      <c r="F336" s="209"/>
      <c r="G336" s="124"/>
      <c r="I336" s="118" t="str">
        <f t="shared" si="5"/>
        <v xml:space="preserve"> </v>
      </c>
    </row>
    <row r="337" spans="1:9" ht="12" customHeight="1">
      <c r="A337" s="136"/>
      <c r="B337" s="150">
        <f>[1]TABLICA!D468</f>
        <v>1</v>
      </c>
      <c r="C337" s="182"/>
      <c r="D337" s="159" t="str">
        <f>[1]TABLICA!E468</f>
        <v>Telefonska centrala</v>
      </c>
      <c r="E337" s="198" t="str">
        <f>[1]NARUDŽBENICE!F2828</f>
        <v>32550000-3</v>
      </c>
      <c r="F337" s="199">
        <f>[2]UKUPNO!AB468</f>
        <v>0</v>
      </c>
      <c r="G337" s="119">
        <f>[2]UKUPNO!Z468</f>
        <v>0</v>
      </c>
      <c r="I337" s="118" t="str">
        <f t="shared" si="5"/>
        <v xml:space="preserve"> </v>
      </c>
    </row>
    <row r="338" spans="1:9" ht="12" customHeight="1">
      <c r="A338" s="142"/>
      <c r="B338" s="143" t="str">
        <f>[1]TABLICA!D469</f>
        <v>42229</v>
      </c>
      <c r="C338" s="187"/>
      <c r="D338" s="187" t="str">
        <f>[1]TABLICA!E469</f>
        <v>Ostala komunikacijska oprema</v>
      </c>
      <c r="E338" s="208" t="str">
        <f>[1]NARUDŽBENICE!F2829</f>
        <v>XXXX</v>
      </c>
      <c r="F338" s="209"/>
      <c r="G338" s="124"/>
      <c r="I338" s="118" t="str">
        <f t="shared" si="5"/>
        <v xml:space="preserve"> </v>
      </c>
    </row>
    <row r="339" spans="1:9" ht="12" customHeight="1">
      <c r="A339" s="136"/>
      <c r="B339" s="144">
        <f>[1]TABLICA!D470</f>
        <v>1</v>
      </c>
      <c r="C339" s="252"/>
      <c r="D339" s="175" t="str">
        <f>[1]TABLICA!E470</f>
        <v>XXXX</v>
      </c>
      <c r="E339" s="206" t="str">
        <f>[1]NARUDŽBENICE!F2830</f>
        <v>XXXX</v>
      </c>
      <c r="F339" s="207">
        <f>[2]UKUPNO!AB470</f>
        <v>0</v>
      </c>
      <c r="G339" s="119">
        <f>[2]UKUPNO!Z470</f>
        <v>0</v>
      </c>
      <c r="I339" s="118" t="str">
        <f t="shared" si="5"/>
        <v xml:space="preserve"> </v>
      </c>
    </row>
    <row r="340" spans="1:9" ht="12" customHeight="1">
      <c r="A340" s="142"/>
      <c r="B340" s="143" t="str">
        <f>[1]TABLICA!D472</f>
        <v>42231</v>
      </c>
      <c r="C340" s="187"/>
      <c r="D340" s="187" t="str">
        <f>[1]TABLICA!E472</f>
        <v>Oprema za grijanje, ventilaciju i hlađenje</v>
      </c>
      <c r="E340" s="208" t="str">
        <f>[1]NARUDŽBENICE!F2832</f>
        <v>XXXX</v>
      </c>
      <c r="F340" s="209"/>
      <c r="G340" s="124"/>
      <c r="I340" s="118" t="str">
        <f t="shared" si="5"/>
        <v xml:space="preserve"> </v>
      </c>
    </row>
    <row r="341" spans="1:9" ht="12" customHeight="1">
      <c r="A341" s="136"/>
      <c r="B341" s="144">
        <f>[1]TABLICA!D473</f>
        <v>1</v>
      </c>
      <c r="C341" s="252"/>
      <c r="D341" s="159" t="str">
        <f>[1]TABLICA!E473</f>
        <v>Oprema za grijanje, ventilaciju i hlađenje</v>
      </c>
      <c r="E341" s="206" t="str">
        <f>[1]NARUDŽBENICE!F2833</f>
        <v>39717000-1</v>
      </c>
      <c r="F341" s="207">
        <f>[2]UKUPNO!AB473</f>
        <v>6000</v>
      </c>
      <c r="G341" s="119">
        <f>[2]UKUPNO!Z473</f>
        <v>4800</v>
      </c>
      <c r="I341" s="118" t="str">
        <f t="shared" si="5"/>
        <v xml:space="preserve"> </v>
      </c>
    </row>
    <row r="342" spans="1:9" ht="12" customHeight="1">
      <c r="A342" s="142"/>
      <c r="B342" s="143" t="str">
        <f>[1]TABLICA!D474</f>
        <v>42232</v>
      </c>
      <c r="C342" s="187"/>
      <c r="D342" s="187" t="str">
        <f>[1]TABLICA!E474</f>
        <v>Oprema za održavanje prostorija</v>
      </c>
      <c r="E342" s="208" t="str">
        <f>[1]NARUDŽBENICE!F2834</f>
        <v>XXXX</v>
      </c>
      <c r="F342" s="209"/>
      <c r="G342" s="124"/>
      <c r="I342" s="118" t="str">
        <f t="shared" si="5"/>
        <v xml:space="preserve"> </v>
      </c>
    </row>
    <row r="343" spans="1:9" ht="12" customHeight="1">
      <c r="A343" s="136"/>
      <c r="B343" s="144">
        <f>[1]TABLICA!D475</f>
        <v>1</v>
      </c>
      <c r="C343" s="252"/>
      <c r="D343" s="175" t="str">
        <f>[1]TABLICA!E475</f>
        <v>XXXX</v>
      </c>
      <c r="E343" s="206" t="str">
        <f>[1]NARUDŽBENICE!F2835</f>
        <v>XXXX</v>
      </c>
      <c r="F343" s="207">
        <f>[2]UKUPNO!AB475</f>
        <v>0</v>
      </c>
      <c r="G343" s="119">
        <f>[2]UKUPNO!Z475</f>
        <v>0</v>
      </c>
      <c r="I343" s="118" t="str">
        <f t="shared" si="5"/>
        <v xml:space="preserve"> </v>
      </c>
    </row>
    <row r="344" spans="1:9" ht="12" customHeight="1">
      <c r="A344" s="142"/>
      <c r="B344" s="143" t="str">
        <f>[1]TABLICA!D476</f>
        <v>42233</v>
      </c>
      <c r="C344" s="187"/>
      <c r="D344" s="187" t="str">
        <f>[1]TABLICA!E476</f>
        <v>Oprema za protupožarnu zaštitu (osim vozila)</v>
      </c>
      <c r="E344" s="208" t="str">
        <f>[1]NARUDŽBENICE!F2836</f>
        <v>XXXX</v>
      </c>
      <c r="F344" s="209"/>
      <c r="G344" s="124"/>
      <c r="I344" s="118" t="str">
        <f t="shared" si="5"/>
        <v xml:space="preserve"> </v>
      </c>
    </row>
    <row r="345" spans="1:9" ht="12" customHeight="1">
      <c r="A345" s="136"/>
      <c r="B345" s="144">
        <f>[1]TABLICA!D477</f>
        <v>1</v>
      </c>
      <c r="C345" s="252"/>
      <c r="D345" s="175" t="str">
        <f>[1]TABLICA!E477</f>
        <v>XXXX</v>
      </c>
      <c r="E345" s="206" t="str">
        <f>[1]NARUDŽBENICE!F2837</f>
        <v>XXXX</v>
      </c>
      <c r="F345" s="207">
        <f>[2]UKUPNO!AB477</f>
        <v>0</v>
      </c>
      <c r="G345" s="119">
        <f>[2]UKUPNO!Z477</f>
        <v>0</v>
      </c>
      <c r="I345" s="118" t="str">
        <f t="shared" si="5"/>
        <v xml:space="preserve"> </v>
      </c>
    </row>
    <row r="346" spans="1:9" ht="12" customHeight="1">
      <c r="A346" s="142"/>
      <c r="B346" s="143" t="str">
        <f>[1]TABLICA!D478</f>
        <v>42234</v>
      </c>
      <c r="C346" s="187"/>
      <c r="D346" s="187" t="str">
        <f>[1]TABLICA!E478</f>
        <v>Oprema za civilnu zaštitu</v>
      </c>
      <c r="E346" s="208" t="str">
        <f>[1]NARUDŽBENICE!F2838</f>
        <v>XXXX</v>
      </c>
      <c r="F346" s="209"/>
      <c r="G346" s="124"/>
      <c r="I346" s="118" t="str">
        <f t="shared" si="5"/>
        <v xml:space="preserve"> </v>
      </c>
    </row>
    <row r="347" spans="1:9" ht="12" customHeight="1">
      <c r="A347" s="136"/>
      <c r="B347" s="144">
        <f>[1]TABLICA!D479</f>
        <v>1</v>
      </c>
      <c r="C347" s="252"/>
      <c r="D347" s="175" t="str">
        <f>[1]TABLICA!E479</f>
        <v>XXXX</v>
      </c>
      <c r="E347" s="206" t="str">
        <f>[1]NARUDŽBENICE!F2839</f>
        <v>XXXX</v>
      </c>
      <c r="F347" s="207">
        <f>[2]UKUPNO!AB479</f>
        <v>0</v>
      </c>
      <c r="G347" s="119">
        <f>[2]UKUPNO!Z479</f>
        <v>0</v>
      </c>
      <c r="I347" s="118" t="str">
        <f t="shared" si="5"/>
        <v xml:space="preserve"> </v>
      </c>
    </row>
    <row r="348" spans="1:9" ht="12" customHeight="1">
      <c r="A348" s="142"/>
      <c r="B348" s="143" t="str">
        <f>[1]TABLICA!D480</f>
        <v>42239</v>
      </c>
      <c r="C348" s="187"/>
      <c r="D348" s="187" t="str">
        <f>[1]TABLICA!E480</f>
        <v>Ostala oprema za održavanje i zaštitu</v>
      </c>
      <c r="E348" s="208" t="str">
        <f>[1]NARUDŽBENICE!F2840</f>
        <v>XXXX</v>
      </c>
      <c r="F348" s="209"/>
      <c r="G348" s="124"/>
      <c r="I348" s="118" t="str">
        <f t="shared" si="5"/>
        <v xml:space="preserve"> </v>
      </c>
    </row>
    <row r="349" spans="1:9" ht="12" customHeight="1">
      <c r="A349" s="136"/>
      <c r="B349" s="144">
        <f>[1]TABLICA!D481</f>
        <v>1</v>
      </c>
      <c r="C349" s="252"/>
      <c r="D349" s="175" t="str">
        <f>[1]TABLICA!E481</f>
        <v>XXXX</v>
      </c>
      <c r="E349" s="206" t="str">
        <f>[1]NARUDŽBENICE!F2841</f>
        <v>XXXX</v>
      </c>
      <c r="F349" s="207">
        <f>[2]UKUPNO!AB481</f>
        <v>0</v>
      </c>
      <c r="G349" s="119">
        <f>[2]UKUPNO!Z481</f>
        <v>0</v>
      </c>
      <c r="I349" s="118" t="str">
        <f t="shared" si="5"/>
        <v xml:space="preserve"> </v>
      </c>
    </row>
    <row r="350" spans="1:9" ht="12" customHeight="1">
      <c r="A350" s="142"/>
      <c r="B350" s="143" t="str">
        <f>[1]TABLICA!D483</f>
        <v>42241</v>
      </c>
      <c r="C350" s="187"/>
      <c r="D350" s="187" t="str">
        <f>[1]TABLICA!E483</f>
        <v>Medicinska oprema</v>
      </c>
      <c r="E350" s="208" t="str">
        <f>[1]NARUDŽBENICE!F2843</f>
        <v>XXXX</v>
      </c>
      <c r="F350" s="209"/>
      <c r="G350" s="124"/>
      <c r="I350" s="118" t="str">
        <f t="shared" si="5"/>
        <v xml:space="preserve"> </v>
      </c>
    </row>
    <row r="351" spans="1:9" ht="12" customHeight="1">
      <c r="A351" s="136"/>
      <c r="B351" s="150">
        <f>[1]TABLICA!D484</f>
        <v>1</v>
      </c>
      <c r="C351" s="182"/>
      <c r="D351" s="182" t="str">
        <f>[1]TABLICA!E484</f>
        <v>XXXX</v>
      </c>
      <c r="E351" s="222" t="str">
        <f>[1]NARUDŽBENICE!F2844</f>
        <v>XXXX</v>
      </c>
      <c r="F351" s="223">
        <f>[2]UKUPNO!AB484</f>
        <v>0</v>
      </c>
      <c r="G351" s="119">
        <f>[2]UKUPNO!Z484</f>
        <v>0</v>
      </c>
      <c r="I351" s="118" t="str">
        <f t="shared" si="5"/>
        <v xml:space="preserve"> </v>
      </c>
    </row>
    <row r="352" spans="1:9" ht="12" customHeight="1">
      <c r="A352" s="142"/>
      <c r="B352" s="143" t="str">
        <f>[1]TABLICA!D485</f>
        <v>42242</v>
      </c>
      <c r="C352" s="187"/>
      <c r="D352" s="187" t="str">
        <f>[1]TABLICA!E485</f>
        <v>Laboratorijska oprema</v>
      </c>
      <c r="E352" s="208" t="str">
        <f>[1]NARUDŽBENICE!F2845</f>
        <v>XXXX</v>
      </c>
      <c r="F352" s="209"/>
      <c r="G352" s="124"/>
      <c r="I352" s="118" t="str">
        <f t="shared" si="5"/>
        <v xml:space="preserve"> </v>
      </c>
    </row>
    <row r="353" spans="1:9" ht="12" customHeight="1">
      <c r="A353" s="136"/>
      <c r="B353" s="150">
        <f>[1]TABLICA!D486</f>
        <v>1</v>
      </c>
      <c r="C353" s="182"/>
      <c r="D353" s="182" t="str">
        <f>[1]TABLICA!E486</f>
        <v>XXXX</v>
      </c>
      <c r="E353" s="222" t="str">
        <f>[1]NARUDŽBENICE!F2846</f>
        <v>XXXX</v>
      </c>
      <c r="F353" s="223">
        <f>[2]UKUPNO!AB486</f>
        <v>0</v>
      </c>
      <c r="G353" s="119">
        <f>[2]UKUPNO!Z486</f>
        <v>0</v>
      </c>
      <c r="I353" s="118" t="str">
        <f t="shared" si="5"/>
        <v xml:space="preserve"> </v>
      </c>
    </row>
    <row r="354" spans="1:9" ht="12" customHeight="1">
      <c r="A354" s="142"/>
      <c r="B354" s="143" t="str">
        <f>[1]TABLICA!D488</f>
        <v>42251</v>
      </c>
      <c r="C354" s="187"/>
      <c r="D354" s="187" t="str">
        <f>[1]TABLICA!E488</f>
        <v>Precizni i optički instrumenti</v>
      </c>
      <c r="E354" s="208" t="str">
        <f>[1]NARUDŽBENICE!F2848</f>
        <v>XXXX</v>
      </c>
      <c r="F354" s="209"/>
      <c r="G354" s="124"/>
      <c r="I354" s="118" t="str">
        <f t="shared" si="5"/>
        <v xml:space="preserve"> </v>
      </c>
    </row>
    <row r="355" spans="1:9" ht="12" customHeight="1">
      <c r="A355" s="136"/>
      <c r="B355" s="150">
        <f>[1]TABLICA!D489</f>
        <v>1</v>
      </c>
      <c r="C355" s="182"/>
      <c r="D355" s="182" t="str">
        <f>[1]TABLICA!E489</f>
        <v>XXXX</v>
      </c>
      <c r="E355" s="222" t="str">
        <f>[1]NARUDŽBENICE!F2849</f>
        <v>XXXX</v>
      </c>
      <c r="F355" s="223">
        <f>[2]UKUPNO!AB489</f>
        <v>0</v>
      </c>
      <c r="G355" s="119">
        <f>[2]UKUPNO!Z489</f>
        <v>0</v>
      </c>
      <c r="I355" s="118" t="str">
        <f t="shared" si="5"/>
        <v xml:space="preserve"> </v>
      </c>
    </row>
    <row r="356" spans="1:9" ht="12" customHeight="1">
      <c r="A356" s="142"/>
      <c r="B356" s="143" t="str">
        <f>[1]TABLICA!D490</f>
        <v>42252</v>
      </c>
      <c r="C356" s="187"/>
      <c r="D356" s="187" t="str">
        <f>[1]TABLICA!E490</f>
        <v>Mjerni i kontrolni uređaji</v>
      </c>
      <c r="E356" s="208" t="str">
        <f>[1]NARUDŽBENICE!F2850</f>
        <v>XXXX</v>
      </c>
      <c r="F356" s="209"/>
      <c r="G356" s="124"/>
      <c r="I356" s="118" t="str">
        <f t="shared" si="5"/>
        <v xml:space="preserve"> </v>
      </c>
    </row>
    <row r="357" spans="1:9" ht="12" customHeight="1">
      <c r="A357" s="136"/>
      <c r="B357" s="150">
        <f>[1]TABLICA!D491</f>
        <v>1</v>
      </c>
      <c r="C357" s="182"/>
      <c r="D357" s="182" t="str">
        <f>[1]TABLICA!E491</f>
        <v>XXXX</v>
      </c>
      <c r="E357" s="222" t="str">
        <f>[1]NARUDŽBENICE!F2851</f>
        <v>XXXX</v>
      </c>
      <c r="F357" s="223">
        <f>[2]UKUPNO!AB491</f>
        <v>0</v>
      </c>
      <c r="G357" s="119">
        <f>[2]UKUPNO!Z491</f>
        <v>0</v>
      </c>
      <c r="I357" s="118" t="str">
        <f t="shared" si="5"/>
        <v xml:space="preserve"> </v>
      </c>
    </row>
    <row r="358" spans="1:9" ht="12" customHeight="1">
      <c r="A358" s="142"/>
      <c r="B358" s="143" t="str">
        <f>[1]TABLICA!D492</f>
        <v>42253</v>
      </c>
      <c r="C358" s="187"/>
      <c r="D358" s="187" t="str">
        <f>[1]TABLICA!E492</f>
        <v>Strojevi za obradu zemljišta</v>
      </c>
      <c r="E358" s="208" t="str">
        <f>[1]NARUDŽBENICE!F2852</f>
        <v>XXXX</v>
      </c>
      <c r="F358" s="209"/>
      <c r="G358" s="124"/>
      <c r="I358" s="118" t="str">
        <f t="shared" si="5"/>
        <v xml:space="preserve"> </v>
      </c>
    </row>
    <row r="359" spans="1:9" ht="12" customHeight="1">
      <c r="A359" s="136"/>
      <c r="B359" s="150">
        <f>[1]TABLICA!D493</f>
        <v>1</v>
      </c>
      <c r="C359" s="182"/>
      <c r="D359" s="182" t="str">
        <f>[1]TABLICA!E493</f>
        <v>XXXX</v>
      </c>
      <c r="E359" s="222" t="str">
        <f>[1]NARUDŽBENICE!F2853</f>
        <v>XXXX</v>
      </c>
      <c r="F359" s="223">
        <f>[2]UKUPNO!AB493</f>
        <v>0</v>
      </c>
      <c r="G359" s="119">
        <f>[2]UKUPNO!Z493</f>
        <v>0</v>
      </c>
      <c r="I359" s="118" t="str">
        <f t="shared" si="5"/>
        <v xml:space="preserve"> </v>
      </c>
    </row>
    <row r="360" spans="1:9" ht="12" customHeight="1">
      <c r="A360" s="142"/>
      <c r="B360" s="143" t="str">
        <f>[1]TABLICA!D494</f>
        <v>42259</v>
      </c>
      <c r="C360" s="187"/>
      <c r="D360" s="187" t="str">
        <f>[1]TABLICA!E494</f>
        <v>Ostali instrumenti, uređaji i strojevi</v>
      </c>
      <c r="E360" s="208" t="str">
        <f>[1]NARUDŽBENICE!F2854</f>
        <v>XXXX</v>
      </c>
      <c r="F360" s="209"/>
      <c r="G360" s="124"/>
      <c r="I360" s="118" t="str">
        <f t="shared" si="5"/>
        <v xml:space="preserve"> </v>
      </c>
    </row>
    <row r="361" spans="1:9" ht="12" customHeight="1">
      <c r="A361" s="136"/>
      <c r="B361" s="150">
        <f>[1]TABLICA!D495</f>
        <v>1</v>
      </c>
      <c r="C361" s="182"/>
      <c r="D361" s="182" t="str">
        <f>[1]TABLICA!E495</f>
        <v>XXXX</v>
      </c>
      <c r="E361" s="222" t="str">
        <f>[1]NARUDŽBENICE!F2855</f>
        <v>XXXX</v>
      </c>
      <c r="F361" s="223">
        <f>[2]UKUPNO!AB495</f>
        <v>0</v>
      </c>
      <c r="G361" s="119">
        <f>[2]UKUPNO!Z495</f>
        <v>0</v>
      </c>
      <c r="I361" s="118" t="str">
        <f t="shared" si="5"/>
        <v xml:space="preserve"> </v>
      </c>
    </row>
    <row r="362" spans="1:9" ht="12" customHeight="1">
      <c r="A362" s="142"/>
      <c r="B362" s="143" t="str">
        <f>[1]TABLICA!D497</f>
        <v>42261</v>
      </c>
      <c r="C362" s="187"/>
      <c r="D362" s="187" t="str">
        <f>[1]TABLICA!E497</f>
        <v>Sportska oprema</v>
      </c>
      <c r="E362" s="208" t="str">
        <f>[1]NARUDŽBENICE!F2857</f>
        <v>XXXX</v>
      </c>
      <c r="F362" s="209"/>
      <c r="G362" s="124"/>
      <c r="I362" s="118" t="str">
        <f t="shared" si="5"/>
        <v xml:space="preserve"> </v>
      </c>
    </row>
    <row r="363" spans="1:9" ht="12" customHeight="1">
      <c r="A363" s="136"/>
      <c r="B363" s="150">
        <f>[1]TABLICA!D498</f>
        <v>1</v>
      </c>
      <c r="C363" s="182"/>
      <c r="D363" s="178" t="str">
        <f>[1]TABLICA!E498</f>
        <v>Oprema za dvorane za tjelovježbu</v>
      </c>
      <c r="E363" s="222" t="str">
        <f>[1]NARUDŽBENICE!F2858</f>
        <v xml:space="preserve">37420000-8 </v>
      </c>
      <c r="F363" s="223">
        <f>[2]UKUPNO!AB498</f>
        <v>23100</v>
      </c>
      <c r="G363" s="119">
        <f>[2]UKUPNO!Z498</f>
        <v>18480</v>
      </c>
      <c r="I363" s="118" t="str">
        <f t="shared" si="5"/>
        <v xml:space="preserve"> </v>
      </c>
    </row>
    <row r="364" spans="1:9" ht="12" customHeight="1">
      <c r="A364" s="136"/>
      <c r="B364" s="150">
        <f>[1]TABLICA!D499</f>
        <v>2</v>
      </c>
      <c r="C364" s="182"/>
      <c r="D364" s="179" t="str">
        <f>[1]TABLICA!E499</f>
        <v>XXXX</v>
      </c>
      <c r="E364" s="222" t="str">
        <f>[1]NARUDŽBENICE!F2859</f>
        <v>XXXX</v>
      </c>
      <c r="F364" s="223">
        <f>[2]UKUPNO!AB499</f>
        <v>0</v>
      </c>
      <c r="G364" s="119">
        <f>[2]UKUPNO!Z499</f>
        <v>0</v>
      </c>
      <c r="I364" s="118" t="str">
        <f t="shared" si="5"/>
        <v xml:space="preserve"> </v>
      </c>
    </row>
    <row r="365" spans="1:9" ht="12" customHeight="1">
      <c r="A365" s="136"/>
      <c r="B365" s="150">
        <f>[1]TABLICA!D500</f>
        <v>3</v>
      </c>
      <c r="C365" s="182"/>
      <c r="D365" s="179" t="str">
        <f>[1]TABLICA!E500</f>
        <v>XXXX</v>
      </c>
      <c r="E365" s="222" t="str">
        <f>[1]NARUDŽBENICE!F2860</f>
        <v>XXXX</v>
      </c>
      <c r="F365" s="223">
        <f>[2]UKUPNO!AB500</f>
        <v>0</v>
      </c>
      <c r="G365" s="119">
        <f>[2]UKUPNO!Z500</f>
        <v>0</v>
      </c>
      <c r="I365" s="118" t="str">
        <f t="shared" si="5"/>
        <v xml:space="preserve"> </v>
      </c>
    </row>
    <row r="366" spans="1:9" ht="12" customHeight="1">
      <c r="A366" s="142"/>
      <c r="B366" s="143" t="str">
        <f>[1]TABLICA!D501</f>
        <v>42262</v>
      </c>
      <c r="C366" s="187"/>
      <c r="D366" s="187" t="str">
        <f>[1]TABLICA!E501</f>
        <v>Glazbeni instrumenti i oprema</v>
      </c>
      <c r="E366" s="208" t="str">
        <f>[1]NARUDŽBENICE!F2861</f>
        <v>XXXX</v>
      </c>
      <c r="F366" s="209"/>
      <c r="G366" s="124"/>
      <c r="I366" s="118" t="str">
        <f t="shared" si="5"/>
        <v xml:space="preserve"> </v>
      </c>
    </row>
    <row r="367" spans="1:9" ht="12" customHeight="1">
      <c r="A367" s="136"/>
      <c r="B367" s="150">
        <f>[1]TABLICA!D502</f>
        <v>1</v>
      </c>
      <c r="C367" s="182" t="s">
        <v>251</v>
      </c>
      <c r="D367" s="159" t="str">
        <f>[1]TABLICA!E502</f>
        <v>Glazbeni instrumenti i oprema</v>
      </c>
      <c r="E367" s="198" t="str">
        <f>[1]NARUDŽBENICE!F2862</f>
        <v>37310000-4</v>
      </c>
      <c r="F367" s="199">
        <f>[2]UKUPNO!AB502</f>
        <v>20467</v>
      </c>
      <c r="G367" s="119">
        <f>[2]UKUPNO!Z502</f>
        <v>16373</v>
      </c>
      <c r="I367" s="118" t="str">
        <f t="shared" si="5"/>
        <v xml:space="preserve"> </v>
      </c>
    </row>
    <row r="368" spans="1:9" ht="12" customHeight="1">
      <c r="A368" s="136"/>
      <c r="B368" s="150">
        <f>[1]TABLICA!D503</f>
        <v>2</v>
      </c>
      <c r="C368" s="182"/>
      <c r="D368" s="179" t="str">
        <f>[1]TABLICA!E503</f>
        <v>XXXX</v>
      </c>
      <c r="E368" s="198" t="str">
        <f>[1]NARUDŽBENICE!F2863</f>
        <v>XXXX</v>
      </c>
      <c r="F368" s="199">
        <f>[2]UKUPNO!AB503</f>
        <v>0</v>
      </c>
      <c r="G368" s="119">
        <f>[2]UKUPNO!Z503</f>
        <v>0</v>
      </c>
      <c r="I368" s="118" t="str">
        <f t="shared" si="5"/>
        <v xml:space="preserve"> </v>
      </c>
    </row>
    <row r="369" spans="1:9" ht="12" customHeight="1">
      <c r="A369" s="136"/>
      <c r="B369" s="150">
        <f>[1]TABLICA!D504</f>
        <v>3</v>
      </c>
      <c r="C369" s="182"/>
      <c r="D369" s="179" t="str">
        <f>[1]TABLICA!E504</f>
        <v>XXXX</v>
      </c>
      <c r="E369" s="198" t="str">
        <f>[1]NARUDŽBENICE!F2864</f>
        <v>XXXX</v>
      </c>
      <c r="F369" s="199">
        <f>[2]UKUPNO!AB504</f>
        <v>0</v>
      </c>
      <c r="G369" s="119">
        <f>[2]UKUPNO!Z504</f>
        <v>0</v>
      </c>
      <c r="I369" s="118" t="str">
        <f t="shared" si="5"/>
        <v xml:space="preserve"> </v>
      </c>
    </row>
    <row r="370" spans="1:9" ht="12" customHeight="1">
      <c r="A370" s="153"/>
      <c r="B370" s="154">
        <f>[1]TABLICA!D506</f>
        <v>42271</v>
      </c>
      <c r="C370" s="253"/>
      <c r="D370" s="189" t="str">
        <f>[1]TABLICA!E506</f>
        <v>Uređaji</v>
      </c>
      <c r="E370" s="208" t="str">
        <f>[1]NARUDŽBENICE!F2866</f>
        <v>XXXX</v>
      </c>
      <c r="F370" s="209"/>
      <c r="G370" s="124"/>
      <c r="I370" s="118" t="str">
        <f t="shared" si="5"/>
        <v xml:space="preserve"> </v>
      </c>
    </row>
    <row r="371" spans="1:9" ht="12" customHeight="1">
      <c r="A371" s="136"/>
      <c r="B371" s="150">
        <f>[1]TABLICA!D507</f>
        <v>1</v>
      </c>
      <c r="C371" s="182"/>
      <c r="D371" s="159" t="str">
        <f>[1]TABLICA!E507</f>
        <v>Hidrofori</v>
      </c>
      <c r="E371" s="206" t="str">
        <f>[1]NARUDŽBENICE!F2867</f>
        <v xml:space="preserve">42122130-0 </v>
      </c>
      <c r="F371" s="207">
        <f>[2]UKUPNO!AB507</f>
        <v>0</v>
      </c>
      <c r="G371" s="119">
        <f>[2]UKUPNO!Z507</f>
        <v>0</v>
      </c>
      <c r="I371" s="118" t="str">
        <f t="shared" si="5"/>
        <v xml:space="preserve"> </v>
      </c>
    </row>
    <row r="372" spans="1:9" ht="12" customHeight="1">
      <c r="A372" s="136"/>
      <c r="B372" s="150">
        <f>[1]TABLICA!D508</f>
        <v>2</v>
      </c>
      <c r="C372" s="182"/>
      <c r="D372" s="159" t="str">
        <f>[1]TABLICA!E508</f>
        <v>Mikroskopi</v>
      </c>
      <c r="E372" s="198" t="str">
        <f>[1]NARUDŽBENICE!F2868</f>
        <v xml:space="preserve">38510000-3 </v>
      </c>
      <c r="F372" s="199">
        <f>[2]UKUPNO!AB508</f>
        <v>0</v>
      </c>
      <c r="G372" s="119">
        <f>[2]UKUPNO!Z508</f>
        <v>0</v>
      </c>
      <c r="I372" s="118" t="str">
        <f t="shared" si="5"/>
        <v xml:space="preserve"> </v>
      </c>
    </row>
    <row r="373" spans="1:9" ht="12" customHeight="1">
      <c r="A373" s="136"/>
      <c r="B373" s="150">
        <f>[1]TABLICA!D509</f>
        <v>3</v>
      </c>
      <c r="C373" s="182"/>
      <c r="D373" s="159" t="str">
        <f>[1]TABLICA!E509</f>
        <v>XXXX</v>
      </c>
      <c r="E373" s="198" t="str">
        <f>[1]NARUDŽBENICE!F2869</f>
        <v>XXXX</v>
      </c>
      <c r="F373" s="199">
        <f>[2]UKUPNO!AB509</f>
        <v>0</v>
      </c>
      <c r="G373" s="119">
        <f>[2]UKUPNO!Z509</f>
        <v>0</v>
      </c>
      <c r="I373" s="118" t="str">
        <f t="shared" si="5"/>
        <v xml:space="preserve"> </v>
      </c>
    </row>
    <row r="374" spans="1:9" ht="12" customHeight="1">
      <c r="A374" s="136"/>
      <c r="B374" s="150">
        <f>[1]TABLICA!D510</f>
        <v>4</v>
      </c>
      <c r="C374" s="182"/>
      <c r="D374" s="190" t="str">
        <f>[1]TABLICA!E510</f>
        <v>Uređaji - kuhinja</v>
      </c>
      <c r="E374" s="230" t="str">
        <f>[1]NARUDŽBENICE!F2870</f>
        <v>29711400-0</v>
      </c>
      <c r="F374" s="231">
        <f>[2]UKUPNO!AB510</f>
        <v>0</v>
      </c>
      <c r="G374" s="119">
        <f>[2]UKUPNO!Z510</f>
        <v>0</v>
      </c>
      <c r="I374" s="118" t="str">
        <f t="shared" si="5"/>
        <v xml:space="preserve"> </v>
      </c>
    </row>
    <row r="375" spans="1:9" ht="12" customHeight="1">
      <c r="A375" s="136"/>
      <c r="B375" s="150">
        <f>[1]TABLICA!D511</f>
        <v>5</v>
      </c>
      <c r="C375" s="182"/>
      <c r="D375" s="191" t="str">
        <f>[1]TABLICA!E511</f>
        <v>XXXX</v>
      </c>
      <c r="E375" s="206" t="str">
        <f>[1]NARUDŽBENICE!F2871</f>
        <v>XXXX</v>
      </c>
      <c r="F375" s="207">
        <f>[2]UKUPNO!AB511</f>
        <v>0</v>
      </c>
      <c r="G375" s="119">
        <f>[2]UKUPNO!Z511</f>
        <v>0</v>
      </c>
      <c r="I375" s="118" t="str">
        <f t="shared" si="5"/>
        <v xml:space="preserve"> </v>
      </c>
    </row>
    <row r="376" spans="1:9" ht="12" customHeight="1">
      <c r="A376" s="136"/>
      <c r="B376" s="150">
        <f>[1]TABLICA!D512</f>
        <v>6</v>
      </c>
      <c r="C376" s="182"/>
      <c r="D376" s="191" t="str">
        <f>[1]TABLICA!E512</f>
        <v>XXXX</v>
      </c>
      <c r="E376" s="206" t="str">
        <f>[1]NARUDŽBENICE!F2872</f>
        <v>XXXX</v>
      </c>
      <c r="F376" s="207">
        <f>[2]UKUPNO!AB512</f>
        <v>0</v>
      </c>
      <c r="G376" s="119">
        <f>[2]UKUPNO!Z512</f>
        <v>0</v>
      </c>
      <c r="I376" s="118" t="str">
        <f t="shared" si="5"/>
        <v xml:space="preserve"> </v>
      </c>
    </row>
    <row r="377" spans="1:9" ht="12" customHeight="1">
      <c r="A377" s="136"/>
      <c r="B377" s="150">
        <f>[1]TABLICA!D513</f>
        <v>7</v>
      </c>
      <c r="C377" s="182"/>
      <c r="D377" s="191" t="str">
        <f>[1]TABLICA!E513</f>
        <v>XXXX</v>
      </c>
      <c r="E377" s="206" t="str">
        <f>[1]NARUDŽBENICE!F2873</f>
        <v>XXXX</v>
      </c>
      <c r="F377" s="207">
        <f>[2]UKUPNO!AB513</f>
        <v>0</v>
      </c>
      <c r="G377" s="119">
        <f>[2]UKUPNO!Z513</f>
        <v>0</v>
      </c>
      <c r="I377" s="118" t="str">
        <f t="shared" si="5"/>
        <v xml:space="preserve"> </v>
      </c>
    </row>
    <row r="378" spans="1:9" ht="12" customHeight="1">
      <c r="A378" s="136"/>
      <c r="B378" s="150">
        <f>[1]TABLICA!D514</f>
        <v>8</v>
      </c>
      <c r="C378" s="182"/>
      <c r="D378" s="191" t="str">
        <f>[1]TABLICA!E514</f>
        <v>XXXX</v>
      </c>
      <c r="E378" s="206" t="str">
        <f>[1]NARUDŽBENICE!F2874</f>
        <v>XXXX</v>
      </c>
      <c r="F378" s="207">
        <f>[2]UKUPNO!AB514</f>
        <v>0</v>
      </c>
      <c r="G378" s="119">
        <f>[2]UKUPNO!Z514</f>
        <v>0</v>
      </c>
      <c r="I378" s="118" t="str">
        <f t="shared" si="5"/>
        <v xml:space="preserve"> </v>
      </c>
    </row>
    <row r="379" spans="1:9" ht="12" customHeight="1">
      <c r="A379" s="136"/>
      <c r="B379" s="150">
        <f>[1]TABLICA!D515</f>
        <v>9</v>
      </c>
      <c r="C379" s="182"/>
      <c r="D379" s="191" t="str">
        <f>[1]TABLICA!E515</f>
        <v>XXXX</v>
      </c>
      <c r="E379" s="206" t="str">
        <f>[1]NARUDŽBENICE!F2875</f>
        <v>XXXX</v>
      </c>
      <c r="F379" s="207">
        <f>[2]UKUPNO!AB515</f>
        <v>0</v>
      </c>
      <c r="G379" s="119">
        <f>[2]UKUPNO!Z515</f>
        <v>0</v>
      </c>
      <c r="I379" s="118" t="str">
        <f t="shared" si="5"/>
        <v xml:space="preserve"> </v>
      </c>
    </row>
    <row r="380" spans="1:9" ht="12" customHeight="1">
      <c r="A380" s="136"/>
      <c r="B380" s="150">
        <f>[1]TABLICA!D516</f>
        <v>10</v>
      </c>
      <c r="C380" s="182"/>
      <c r="D380" s="191" t="str">
        <f>[1]TABLICA!E516</f>
        <v>XXXX</v>
      </c>
      <c r="E380" s="206" t="str">
        <f>[1]NARUDŽBENICE!F2876</f>
        <v>XXXX</v>
      </c>
      <c r="F380" s="207">
        <f>[2]UKUPNO!AB516</f>
        <v>0</v>
      </c>
      <c r="G380" s="119">
        <f>[2]UKUPNO!Z516</f>
        <v>0</v>
      </c>
      <c r="I380" s="118" t="str">
        <f t="shared" si="5"/>
        <v xml:space="preserve"> </v>
      </c>
    </row>
    <row r="381" spans="1:9" ht="12" customHeight="1">
      <c r="A381" s="153"/>
      <c r="B381" s="154">
        <f>[1]TABLICA!D517</f>
        <v>42271</v>
      </c>
      <c r="C381" s="253"/>
      <c r="D381" s="189" t="str">
        <f>[1]TABLICA!E517</f>
        <v>Uređaji</v>
      </c>
      <c r="E381" s="208" t="str">
        <f>[1]NARUDŽBENICE!F2877</f>
        <v>XXXX</v>
      </c>
      <c r="F381" s="209"/>
      <c r="G381" s="124"/>
      <c r="I381" s="118" t="str">
        <f t="shared" si="5"/>
        <v xml:space="preserve"> </v>
      </c>
    </row>
    <row r="382" spans="1:9" ht="12" customHeight="1">
      <c r="A382" s="136"/>
      <c r="B382" s="150">
        <f>[1]TABLICA!D518</f>
        <v>1</v>
      </c>
      <c r="C382" s="182"/>
      <c r="D382" s="191" t="str">
        <f>[1]TABLICA!E518</f>
        <v>XXXX</v>
      </c>
      <c r="E382" s="206" t="str">
        <f>[1]NARUDŽBENICE!F2878</f>
        <v>XXXX</v>
      </c>
      <c r="F382" s="207">
        <f>[2]UKUPNO!AB518</f>
        <v>0</v>
      </c>
      <c r="G382" s="119">
        <f>[2]UKUPNO!Z518</f>
        <v>0</v>
      </c>
      <c r="I382" s="118" t="str">
        <f t="shared" si="5"/>
        <v xml:space="preserve"> </v>
      </c>
    </row>
    <row r="383" spans="1:9" ht="12" customHeight="1">
      <c r="A383" s="136"/>
      <c r="B383" s="150">
        <f>[1]TABLICA!D519</f>
        <v>2</v>
      </c>
      <c r="C383" s="182"/>
      <c r="D383" s="191" t="str">
        <f>[1]TABLICA!E519</f>
        <v>XXXX</v>
      </c>
      <c r="E383" s="206" t="str">
        <f>[1]NARUDŽBENICE!F2879</f>
        <v>XXXX</v>
      </c>
      <c r="F383" s="207">
        <f>[2]UKUPNO!AB519</f>
        <v>0</v>
      </c>
      <c r="G383" s="119">
        <f>[2]UKUPNO!Z519</f>
        <v>0</v>
      </c>
      <c r="I383" s="118" t="str">
        <f t="shared" si="5"/>
        <v xml:space="preserve"> </v>
      </c>
    </row>
    <row r="384" spans="1:9" ht="12" customHeight="1">
      <c r="A384" s="136"/>
      <c r="B384" s="150">
        <f>[1]TABLICA!D520</f>
        <v>3</v>
      </c>
      <c r="C384" s="182"/>
      <c r="D384" s="191" t="str">
        <f>[1]TABLICA!E520</f>
        <v>XXXX</v>
      </c>
      <c r="E384" s="206" t="str">
        <f>[1]NARUDŽBENICE!F2880</f>
        <v>XXXX</v>
      </c>
      <c r="F384" s="207">
        <f>[2]UKUPNO!AB520</f>
        <v>0</v>
      </c>
      <c r="G384" s="119">
        <f>[2]UKUPNO!Z520</f>
        <v>0</v>
      </c>
      <c r="I384" s="118" t="str">
        <f t="shared" si="5"/>
        <v xml:space="preserve"> </v>
      </c>
    </row>
    <row r="385" spans="1:9" ht="12" customHeight="1">
      <c r="A385" s="136"/>
      <c r="B385" s="150">
        <f>[1]TABLICA!D521</f>
        <v>4</v>
      </c>
      <c r="C385" s="182"/>
      <c r="D385" s="191" t="str">
        <f>[1]TABLICA!E521</f>
        <v>XXXX</v>
      </c>
      <c r="E385" s="206" t="str">
        <f>[1]NARUDŽBENICE!F2881</f>
        <v>XXXX</v>
      </c>
      <c r="F385" s="207">
        <f>[2]UKUPNO!AB521</f>
        <v>0</v>
      </c>
      <c r="G385" s="119">
        <f>[2]UKUPNO!Z521</f>
        <v>0</v>
      </c>
      <c r="I385" s="118" t="str">
        <f t="shared" si="5"/>
        <v xml:space="preserve"> </v>
      </c>
    </row>
    <row r="386" spans="1:9" ht="12" customHeight="1">
      <c r="A386" s="136"/>
      <c r="B386" s="150">
        <f>[1]TABLICA!D522</f>
        <v>5</v>
      </c>
      <c r="C386" s="182"/>
      <c r="D386" s="191" t="str">
        <f>[1]TABLICA!E522</f>
        <v>XXXX</v>
      </c>
      <c r="E386" s="206" t="str">
        <f>[1]NARUDŽBENICE!F2882</f>
        <v>XXXX</v>
      </c>
      <c r="F386" s="207">
        <f>[2]UKUPNO!AB522</f>
        <v>0</v>
      </c>
      <c r="G386" s="119">
        <f>[2]UKUPNO!Z522</f>
        <v>0</v>
      </c>
      <c r="I386" s="118" t="str">
        <f t="shared" si="5"/>
        <v xml:space="preserve"> </v>
      </c>
    </row>
    <row r="387" spans="1:9" ht="12" customHeight="1">
      <c r="A387" s="136"/>
      <c r="B387" s="150">
        <f>[1]TABLICA!D523</f>
        <v>6</v>
      </c>
      <c r="C387" s="182"/>
      <c r="D387" s="191" t="str">
        <f>[1]TABLICA!E523</f>
        <v>XXXX</v>
      </c>
      <c r="E387" s="206" t="str">
        <f>[1]NARUDŽBENICE!F2883</f>
        <v>XXXX</v>
      </c>
      <c r="F387" s="207">
        <f>[2]UKUPNO!AB523</f>
        <v>0</v>
      </c>
      <c r="G387" s="119">
        <f>[2]UKUPNO!Z523</f>
        <v>0</v>
      </c>
      <c r="I387" s="118" t="str">
        <f t="shared" si="5"/>
        <v xml:space="preserve"> </v>
      </c>
    </row>
    <row r="388" spans="1:9" ht="12" customHeight="1">
      <c r="A388" s="136"/>
      <c r="B388" s="150">
        <f>[1]TABLICA!D524</f>
        <v>7</v>
      </c>
      <c r="C388" s="182"/>
      <c r="D388" s="191" t="str">
        <f>[1]TABLICA!E524</f>
        <v>XXXX</v>
      </c>
      <c r="E388" s="206" t="str">
        <f>[1]NARUDŽBENICE!F2884</f>
        <v>XXXX</v>
      </c>
      <c r="F388" s="207">
        <f>[2]UKUPNO!AB524</f>
        <v>0</v>
      </c>
      <c r="G388" s="119">
        <f>[2]UKUPNO!Z524</f>
        <v>0</v>
      </c>
      <c r="I388" s="118" t="str">
        <f t="shared" si="5"/>
        <v xml:space="preserve"> </v>
      </c>
    </row>
    <row r="389" spans="1:9" ht="12" customHeight="1">
      <c r="A389" s="136"/>
      <c r="B389" s="150">
        <f>[1]TABLICA!D525</f>
        <v>8</v>
      </c>
      <c r="C389" s="182"/>
      <c r="D389" s="191" t="str">
        <f>[1]TABLICA!E525</f>
        <v>XXXX</v>
      </c>
      <c r="E389" s="206" t="str">
        <f>[1]NARUDŽBENICE!F2885</f>
        <v>XXXX</v>
      </c>
      <c r="F389" s="207">
        <f>[2]UKUPNO!AB525</f>
        <v>0</v>
      </c>
      <c r="G389" s="119">
        <f>[2]UKUPNO!Z525</f>
        <v>0</v>
      </c>
      <c r="I389" s="118" t="str">
        <f t="shared" si="5"/>
        <v xml:space="preserve"> </v>
      </c>
    </row>
    <row r="390" spans="1:9" ht="12" customHeight="1">
      <c r="A390" s="136"/>
      <c r="B390" s="150">
        <f>[1]TABLICA!D526</f>
        <v>9</v>
      </c>
      <c r="C390" s="182"/>
      <c r="D390" s="191" t="str">
        <f>[1]TABLICA!E526</f>
        <v>XXXX</v>
      </c>
      <c r="E390" s="206" t="str">
        <f>[1]NARUDŽBENICE!F2886</f>
        <v>XXXX</v>
      </c>
      <c r="F390" s="207">
        <f>[2]UKUPNO!AB526</f>
        <v>0</v>
      </c>
      <c r="G390" s="119">
        <f>[2]UKUPNO!Z526</f>
        <v>0</v>
      </c>
      <c r="I390" s="118" t="str">
        <f t="shared" si="5"/>
        <v xml:space="preserve"> </v>
      </c>
    </row>
    <row r="391" spans="1:9" ht="12" customHeight="1">
      <c r="A391" s="136"/>
      <c r="B391" s="150">
        <f>[1]TABLICA!D527</f>
        <v>10</v>
      </c>
      <c r="C391" s="182"/>
      <c r="D391" s="191" t="str">
        <f>[1]TABLICA!E527</f>
        <v>XXXX</v>
      </c>
      <c r="E391" s="206" t="str">
        <f>[1]NARUDŽBENICE!F2887</f>
        <v>XXXX</v>
      </c>
      <c r="F391" s="207">
        <f>[2]UKUPNO!AB527</f>
        <v>0</v>
      </c>
      <c r="G391" s="119">
        <f>[2]UKUPNO!Z527</f>
        <v>0</v>
      </c>
      <c r="I391" s="118" t="str">
        <f t="shared" si="5"/>
        <v xml:space="preserve"> </v>
      </c>
    </row>
    <row r="392" spans="1:9" ht="12" customHeight="1">
      <c r="A392" s="142"/>
      <c r="B392" s="143" t="str">
        <f>[1]TABLICA!D530</f>
        <v>42311</v>
      </c>
      <c r="C392" s="187"/>
      <c r="D392" s="187" t="str">
        <f>[1]TABLICA!E530</f>
        <v>Osobni automobili</v>
      </c>
      <c r="E392" s="208" t="str">
        <f>[1]NARUDŽBENICE!F2890</f>
        <v>XXXX</v>
      </c>
      <c r="F392" s="209"/>
      <c r="G392" s="124"/>
      <c r="I392" s="118" t="str">
        <f t="shared" si="5"/>
        <v xml:space="preserve"> </v>
      </c>
    </row>
    <row r="393" spans="1:9" ht="12" customHeight="1">
      <c r="A393" s="136"/>
      <c r="B393" s="144">
        <f>[1]TABLICA!D531</f>
        <v>1</v>
      </c>
      <c r="C393" s="252"/>
      <c r="D393" s="191" t="str">
        <f>[1]TABLICA!E531</f>
        <v>XXXX</v>
      </c>
      <c r="E393" s="206" t="str">
        <f>[1]NARUDŽBENICE!F2891</f>
        <v>XXXX</v>
      </c>
      <c r="F393" s="207">
        <f>[2]UKUPNO!AB531</f>
        <v>0</v>
      </c>
      <c r="G393" s="119">
        <f>[2]UKUPNO!Z531</f>
        <v>0</v>
      </c>
      <c r="I393" s="118" t="str">
        <f t="shared" si="5"/>
        <v xml:space="preserve"> </v>
      </c>
    </row>
    <row r="394" spans="1:9" ht="12" customHeight="1">
      <c r="A394" s="142"/>
      <c r="B394" s="143" t="str">
        <f>[1]TABLICA!D532</f>
        <v>42313</v>
      </c>
      <c r="C394" s="187"/>
      <c r="D394" s="187" t="str">
        <f>[1]TABLICA!E532</f>
        <v>Kombi vozila</v>
      </c>
      <c r="E394" s="208" t="str">
        <f>[1]NARUDŽBENICE!F2892</f>
        <v>XXXX</v>
      </c>
      <c r="F394" s="209"/>
      <c r="G394" s="124"/>
      <c r="I394" s="118" t="str">
        <f t="shared" ref="I394:I416" si="6">IF(F394&lt;G394,"GREŠKA"," ")</f>
        <v xml:space="preserve"> </v>
      </c>
    </row>
    <row r="395" spans="1:9" ht="12" customHeight="1">
      <c r="A395" s="136"/>
      <c r="B395" s="144">
        <f>[1]TABLICA!D533</f>
        <v>1</v>
      </c>
      <c r="C395" s="252"/>
      <c r="D395" s="191" t="str">
        <f>[1]TABLICA!E533</f>
        <v>XXXX</v>
      </c>
      <c r="E395" s="206" t="str">
        <f>[1]NARUDŽBENICE!F2893</f>
        <v>XXXX</v>
      </c>
      <c r="F395" s="207">
        <f>[2]UKUPNO!AB533</f>
        <v>0</v>
      </c>
      <c r="G395" s="119">
        <f>[2]UKUPNO!Z533</f>
        <v>0</v>
      </c>
      <c r="I395" s="118" t="str">
        <f t="shared" si="6"/>
        <v xml:space="preserve"> </v>
      </c>
    </row>
    <row r="396" spans="1:9" ht="12" customHeight="1">
      <c r="A396" s="142"/>
      <c r="B396" s="143" t="str">
        <f>[1]TABLICA!D534</f>
        <v>42317</v>
      </c>
      <c r="C396" s="187"/>
      <c r="D396" s="187" t="str">
        <f>[1]TABLICA!E534</f>
        <v>Motocikli</v>
      </c>
      <c r="E396" s="208" t="str">
        <f>[1]NARUDŽBENICE!F2894</f>
        <v>XXXX</v>
      </c>
      <c r="F396" s="209"/>
      <c r="G396" s="124"/>
      <c r="I396" s="118" t="str">
        <f t="shared" si="6"/>
        <v xml:space="preserve"> </v>
      </c>
    </row>
    <row r="397" spans="1:9" ht="12" customHeight="1">
      <c r="A397" s="136"/>
      <c r="B397" s="144">
        <f>[1]TABLICA!D535</f>
        <v>1</v>
      </c>
      <c r="C397" s="252"/>
      <c r="D397" s="191" t="str">
        <f>[1]TABLICA!E535</f>
        <v>XXXX</v>
      </c>
      <c r="E397" s="206" t="str">
        <f>[1]NARUDŽBENICE!F2895</f>
        <v>XXXX</v>
      </c>
      <c r="F397" s="207">
        <f>[2]UKUPNO!AB535</f>
        <v>0</v>
      </c>
      <c r="G397" s="119">
        <f>[2]UKUPNO!Z535</f>
        <v>0</v>
      </c>
      <c r="I397" s="118" t="str">
        <f t="shared" si="6"/>
        <v xml:space="preserve"> </v>
      </c>
    </row>
    <row r="398" spans="1:9" ht="12" customHeight="1">
      <c r="A398" s="142"/>
      <c r="B398" s="143" t="str">
        <f>[1]TABLICA!D536</f>
        <v>42318</v>
      </c>
      <c r="C398" s="187"/>
      <c r="D398" s="187" t="str">
        <f>[1]TABLICA!E536</f>
        <v>Bicikli</v>
      </c>
      <c r="E398" s="208" t="str">
        <f>[1]NARUDŽBENICE!F2896</f>
        <v>XXXX</v>
      </c>
      <c r="F398" s="209"/>
      <c r="G398" s="124"/>
      <c r="I398" s="118" t="str">
        <f t="shared" si="6"/>
        <v xml:space="preserve"> </v>
      </c>
    </row>
    <row r="399" spans="1:9" ht="12" customHeight="1">
      <c r="A399" s="136"/>
      <c r="B399" s="144">
        <f>[1]TABLICA!D537</f>
        <v>1</v>
      </c>
      <c r="C399" s="252"/>
      <c r="D399" s="191" t="str">
        <f>[1]TABLICA!E537</f>
        <v>XXXX</v>
      </c>
      <c r="E399" s="206" t="str">
        <f>[1]NARUDŽBENICE!F2897</f>
        <v>XXXX</v>
      </c>
      <c r="F399" s="207">
        <f>[2]UKUPNO!AB537</f>
        <v>0</v>
      </c>
      <c r="G399" s="119">
        <f>[2]UKUPNO!Z537</f>
        <v>0</v>
      </c>
      <c r="I399" s="118" t="str">
        <f t="shared" si="6"/>
        <v xml:space="preserve"> </v>
      </c>
    </row>
    <row r="400" spans="1:9" ht="12" customHeight="1">
      <c r="A400" s="142"/>
      <c r="B400" s="143" t="str">
        <f>[1]TABLICA!D538</f>
        <v>42319</v>
      </c>
      <c r="C400" s="187"/>
      <c r="D400" s="187" t="str">
        <f>[1]TABLICA!E538</f>
        <v>Ostala prijevozna sredstva u cestovnom prometu</v>
      </c>
      <c r="E400" s="208" t="str">
        <f>[1]NARUDŽBENICE!F2898</f>
        <v>XXXX</v>
      </c>
      <c r="F400" s="209"/>
      <c r="G400" s="124"/>
      <c r="I400" s="118" t="str">
        <f t="shared" si="6"/>
        <v xml:space="preserve"> </v>
      </c>
    </row>
    <row r="401" spans="1:9" ht="12" customHeight="1">
      <c r="A401" s="136"/>
      <c r="B401" s="144">
        <f>[1]TABLICA!D539</f>
        <v>1</v>
      </c>
      <c r="C401" s="252"/>
      <c r="D401" s="191" t="str">
        <f>[1]TABLICA!E539</f>
        <v>XXXX</v>
      </c>
      <c r="E401" s="206" t="str">
        <f>[1]NARUDŽBENICE!F2899</f>
        <v>XXXX</v>
      </c>
      <c r="F401" s="207">
        <f>[2]UKUPNO!AB539</f>
        <v>0</v>
      </c>
      <c r="G401" s="119">
        <f>[2]UKUPNO!Z539</f>
        <v>0</v>
      </c>
      <c r="I401" s="118" t="str">
        <f t="shared" si="6"/>
        <v xml:space="preserve"> </v>
      </c>
    </row>
    <row r="402" spans="1:9" ht="12" customHeight="1">
      <c r="A402" s="145"/>
      <c r="B402" s="146">
        <f>[1]TABLICA!D542</f>
        <v>42411</v>
      </c>
      <c r="C402" s="254"/>
      <c r="D402" s="192" t="str">
        <f>[1]TABLICA!E542</f>
        <v>Knjige</v>
      </c>
      <c r="E402" s="208" t="str">
        <f>[1]NARUDŽBENICE!F2902</f>
        <v>XXXX</v>
      </c>
      <c r="F402" s="209"/>
      <c r="G402" s="124"/>
      <c r="I402" s="118" t="str">
        <f t="shared" si="6"/>
        <v xml:space="preserve"> </v>
      </c>
    </row>
    <row r="403" spans="1:9" ht="12" customHeight="1">
      <c r="A403" s="136"/>
      <c r="B403" s="150">
        <f>[1]TABLICA!D543</f>
        <v>1</v>
      </c>
      <c r="C403" s="182" t="s">
        <v>254</v>
      </c>
      <c r="D403" s="158" t="str">
        <f>[1]TABLICA!E543</f>
        <v>Knjige</v>
      </c>
      <c r="E403" s="198" t="str">
        <f>[1]NARUDŽBENICE!F2903</f>
        <v>22110000-4</v>
      </c>
      <c r="F403" s="199">
        <f>[2]UKUPNO!AB543</f>
        <v>204</v>
      </c>
      <c r="G403" s="119">
        <f>[2]UKUPNO!Z543</f>
        <v>190</v>
      </c>
      <c r="I403" s="118" t="str">
        <f t="shared" si="6"/>
        <v xml:space="preserve"> </v>
      </c>
    </row>
    <row r="404" spans="1:9" ht="12" customHeight="1">
      <c r="A404" s="136"/>
      <c r="B404" s="150">
        <f>[1]TABLICA!D544</f>
        <v>2</v>
      </c>
      <c r="C404" s="182" t="s">
        <v>257</v>
      </c>
      <c r="D404" s="159" t="str">
        <f>[1]TABLICA!E544</f>
        <v>Školske knjige</v>
      </c>
      <c r="E404" s="222" t="str">
        <f>[1]NARUDŽBENICE!F2904</f>
        <v>22111000-1</v>
      </c>
      <c r="F404" s="223">
        <f>[2]UKUPNO!AB544</f>
        <v>200000</v>
      </c>
      <c r="G404" s="119">
        <f>[2]UKUPNO!Z544</f>
        <v>190475</v>
      </c>
      <c r="I404" s="118" t="str">
        <f t="shared" si="6"/>
        <v xml:space="preserve"> </v>
      </c>
    </row>
    <row r="405" spans="1:9" ht="12" customHeight="1">
      <c r="A405" s="142"/>
      <c r="B405" s="143">
        <f>[1]TABLICA!D547</f>
        <v>42621</v>
      </c>
      <c r="C405" s="187"/>
      <c r="D405" s="187" t="str">
        <f>[1]TABLICA!E547</f>
        <v>Ulaganja u računalne programe</v>
      </c>
      <c r="E405" s="208" t="str">
        <f>[1]NARUDŽBENICE!F2907</f>
        <v>XXXX</v>
      </c>
      <c r="F405" s="209"/>
      <c r="G405" s="124"/>
      <c r="I405" s="118" t="str">
        <f t="shared" si="6"/>
        <v xml:space="preserve"> </v>
      </c>
    </row>
    <row r="406" spans="1:9" ht="12" customHeight="1">
      <c r="A406" s="136"/>
      <c r="B406" s="144">
        <f>[1]TABLICA!D548</f>
        <v>1</v>
      </c>
      <c r="C406" s="252" t="s">
        <v>356</v>
      </c>
      <c r="D406" s="259" t="str">
        <f>[1]TABLICA!E548</f>
        <v>Programski paket za obuku i zabavu</v>
      </c>
      <c r="E406" s="206" t="str">
        <f>[1]NARUDŽBENICE!F2908</f>
        <v xml:space="preserve">48930000-6 </v>
      </c>
      <c r="F406" s="207">
        <f>[2]UKUPNO!AB548</f>
        <v>1220</v>
      </c>
      <c r="G406" s="119">
        <f>[2]UKUPNO!Z548</f>
        <v>976</v>
      </c>
      <c r="I406" s="118" t="str">
        <f t="shared" si="6"/>
        <v xml:space="preserve"> </v>
      </c>
    </row>
    <row r="407" spans="1:9" ht="12" customHeight="1">
      <c r="A407" s="142"/>
      <c r="B407" s="143">
        <f>[1]TABLICA!D550</f>
        <v>42641</v>
      </c>
      <c r="C407" s="187"/>
      <c r="D407" s="187" t="str">
        <f>[1]TABLICA!E550</f>
        <v>Ostala nematerijalna proizvedena imovina</v>
      </c>
      <c r="E407" s="208" t="str">
        <f>[1]NARUDŽBENICE!F2910</f>
        <v>XXXX</v>
      </c>
      <c r="F407" s="209"/>
      <c r="G407" s="124"/>
      <c r="I407" s="118" t="str">
        <f t="shared" si="6"/>
        <v xml:space="preserve"> </v>
      </c>
    </row>
    <row r="408" spans="1:9" ht="12" customHeight="1">
      <c r="A408" s="136"/>
      <c r="B408" s="151">
        <f>[1]TABLICA!D551</f>
        <v>1</v>
      </c>
      <c r="C408" s="191"/>
      <c r="D408" s="191" t="str">
        <f>[1]TABLICA!E551</f>
        <v>XXXX</v>
      </c>
      <c r="E408" s="206" t="str">
        <f>[1]NARUDŽBENICE!F2911</f>
        <v>XXXX</v>
      </c>
      <c r="F408" s="207">
        <f>[2]UKUPNO!AB551</f>
        <v>0</v>
      </c>
      <c r="G408" s="119">
        <f>[2]UKUPNO!Z551</f>
        <v>0</v>
      </c>
      <c r="I408" s="118" t="str">
        <f t="shared" si="6"/>
        <v xml:space="preserve"> </v>
      </c>
    </row>
    <row r="409" spans="1:9" ht="12" customHeight="1">
      <c r="A409" s="142"/>
      <c r="B409" s="143">
        <f>[1]TABLICA!D555</f>
        <v>42641</v>
      </c>
      <c r="C409" s="187"/>
      <c r="D409" s="187" t="str">
        <f>[1]TABLICA!E555</f>
        <v>Dodatna ulaganja na građevinskim objektima</v>
      </c>
      <c r="E409" s="208" t="str">
        <f>[1]NARUDŽBENICE!F2915</f>
        <v>XXXX</v>
      </c>
      <c r="F409" s="209"/>
      <c r="G409" s="124"/>
      <c r="I409" s="118" t="str">
        <f t="shared" si="6"/>
        <v xml:space="preserve"> </v>
      </c>
    </row>
    <row r="410" spans="1:9" ht="12" customHeight="1">
      <c r="A410" s="136"/>
      <c r="B410" s="151">
        <f>[1]TABLICA!D556</f>
        <v>1</v>
      </c>
      <c r="C410" s="191"/>
      <c r="D410" s="191" t="str">
        <f>[1]TABLICA!E556</f>
        <v>XXXX</v>
      </c>
      <c r="E410" s="206" t="str">
        <f>[1]NARUDŽBENICE!F2916</f>
        <v>XXXX</v>
      </c>
      <c r="F410" s="207">
        <f>[2]UKUPNO!AB556</f>
        <v>0</v>
      </c>
      <c r="G410" s="119">
        <f>[2]UKUPNO!Z556</f>
        <v>0</v>
      </c>
      <c r="I410" s="118" t="str">
        <f t="shared" si="6"/>
        <v xml:space="preserve"> </v>
      </c>
    </row>
    <row r="411" spans="1:9" ht="12" customHeight="1">
      <c r="A411" s="142"/>
      <c r="B411" s="143">
        <f>[1]TABLICA!D559</f>
        <v>42641</v>
      </c>
      <c r="C411" s="187"/>
      <c r="D411" s="187" t="str">
        <f>[1]TABLICA!E559</f>
        <v>Dodatna ulaganja na postrojenjima i opremi</v>
      </c>
      <c r="E411" s="208" t="str">
        <f>[1]NARUDŽBENICE!F2919</f>
        <v>XXXX</v>
      </c>
      <c r="F411" s="209"/>
      <c r="G411" s="124"/>
      <c r="I411" s="118" t="str">
        <f t="shared" si="6"/>
        <v xml:space="preserve"> </v>
      </c>
    </row>
    <row r="412" spans="1:9" ht="12" customHeight="1">
      <c r="A412" s="136"/>
      <c r="B412" s="151">
        <f>[1]TABLICA!D560</f>
        <v>1</v>
      </c>
      <c r="C412" s="191"/>
      <c r="D412" s="191" t="str">
        <f>[1]TABLICA!E560</f>
        <v>XXXX</v>
      </c>
      <c r="E412" s="206" t="str">
        <f>[1]NARUDŽBENICE!F2920</f>
        <v>XXXX</v>
      </c>
      <c r="F412" s="207">
        <f>[2]UKUPNO!AB560</f>
        <v>0</v>
      </c>
      <c r="G412" s="119">
        <f>[2]UKUPNO!Z560</f>
        <v>0</v>
      </c>
      <c r="I412" s="118" t="str">
        <f t="shared" si="6"/>
        <v xml:space="preserve"> </v>
      </c>
    </row>
    <row r="413" spans="1:9" ht="12" customHeight="1">
      <c r="A413" s="142"/>
      <c r="B413" s="143">
        <f>[1]TABLICA!D563</f>
        <v>42641</v>
      </c>
      <c r="C413" s="187"/>
      <c r="D413" s="187" t="str">
        <f>[1]TABLICA!E563</f>
        <v>Dodatna ulaganja na prijevoznim sredstvima</v>
      </c>
      <c r="E413" s="208" t="str">
        <f>[1]NARUDŽBENICE!F2923</f>
        <v>XXXX</v>
      </c>
      <c r="F413" s="209"/>
      <c r="G413" s="124"/>
      <c r="I413" s="118" t="str">
        <f t="shared" si="6"/>
        <v xml:space="preserve"> </v>
      </c>
    </row>
    <row r="414" spans="1:9" ht="12" customHeight="1">
      <c r="A414" s="136"/>
      <c r="B414" s="151">
        <f>[1]TABLICA!D564</f>
        <v>1</v>
      </c>
      <c r="C414" s="191"/>
      <c r="D414" s="191" t="str">
        <f>[1]TABLICA!E564</f>
        <v>XXXX</v>
      </c>
      <c r="E414" s="206" t="str">
        <f>[1]NARUDŽBENICE!F2924</f>
        <v>XXXX</v>
      </c>
      <c r="F414" s="207">
        <f>[2]UKUPNO!AB564</f>
        <v>0</v>
      </c>
      <c r="G414" s="119">
        <f>[2]UKUPNO!Z564</f>
        <v>0</v>
      </c>
      <c r="I414" s="118" t="str">
        <f t="shared" si="6"/>
        <v xml:space="preserve"> </v>
      </c>
    </row>
    <row r="415" spans="1:9" ht="12" customHeight="1">
      <c r="A415" s="142"/>
      <c r="B415" s="143">
        <f>[1]TABLICA!D567</f>
        <v>42641</v>
      </c>
      <c r="C415" s="187"/>
      <c r="D415" s="187" t="str">
        <f>[1]TABLICA!E567</f>
        <v>Dodatna ulaganja na prijevoznim sredstvima</v>
      </c>
      <c r="E415" s="208" t="str">
        <f>[1]NARUDŽBENICE!F2927</f>
        <v>XXXX</v>
      </c>
      <c r="F415" s="209"/>
      <c r="G415" s="124"/>
      <c r="I415" s="118" t="str">
        <f t="shared" si="6"/>
        <v xml:space="preserve"> </v>
      </c>
    </row>
    <row r="416" spans="1:9" ht="12" customHeight="1">
      <c r="A416" s="136"/>
      <c r="B416" s="147">
        <f>[1]TABLICA!D568</f>
        <v>1</v>
      </c>
      <c r="C416" s="255"/>
      <c r="D416" s="148" t="str">
        <f>[1]TABLICA!E568</f>
        <v>Dodatna ulaganja za ostalu nefinancijsku imovinu</v>
      </c>
      <c r="E416" s="204" t="str">
        <f>[1]NARUDŽBENICE!F2928</f>
        <v>XXXX</v>
      </c>
      <c r="F416" s="205">
        <f>[2]UKUPNO!AB568</f>
        <v>0</v>
      </c>
      <c r="G416" s="119">
        <f>[2]UKUPNO!Z568</f>
        <v>0</v>
      </c>
      <c r="I416" s="118" t="str">
        <f t="shared" si="6"/>
        <v xml:space="preserve"> </v>
      </c>
    </row>
    <row r="417" spans="2:3" ht="12" customHeight="1">
      <c r="B417" s="113"/>
      <c r="C417" s="113"/>
    </row>
    <row r="418" spans="2:3" ht="12" customHeight="1">
      <c r="B418" s="113"/>
      <c r="C418" s="113"/>
    </row>
    <row r="419" spans="2:3" ht="12" customHeight="1">
      <c r="B419" s="113"/>
      <c r="C419" s="113"/>
    </row>
    <row r="420" spans="2:3" ht="12" customHeight="1">
      <c r="B420" s="113"/>
      <c r="C420" s="113"/>
    </row>
    <row r="421" spans="2:3" ht="12" customHeight="1">
      <c r="B421" s="113"/>
      <c r="C421" s="113"/>
    </row>
    <row r="422" spans="2:3" ht="12" customHeight="1">
      <c r="B422" s="113"/>
      <c r="C422" s="113"/>
    </row>
    <row r="423" spans="2:3" ht="12" customHeight="1">
      <c r="B423" s="113"/>
      <c r="C423" s="113"/>
    </row>
    <row r="424" spans="2:3" ht="12" customHeight="1">
      <c r="B424" s="113"/>
      <c r="C424" s="113"/>
    </row>
    <row r="425" spans="2:3" ht="12" customHeight="1">
      <c r="B425" s="113"/>
      <c r="C425" s="113"/>
    </row>
    <row r="426" spans="2:3" ht="12" customHeight="1">
      <c r="B426" s="113"/>
      <c r="C426" s="113"/>
    </row>
    <row r="427" spans="2:3" ht="12" customHeight="1">
      <c r="B427" s="113"/>
      <c r="C427" s="113"/>
    </row>
    <row r="428" spans="2:3" ht="12" customHeight="1">
      <c r="B428" s="113"/>
      <c r="C428" s="113"/>
    </row>
    <row r="429" spans="2:3" ht="12" customHeight="1">
      <c r="B429" s="113"/>
      <c r="C429" s="113"/>
    </row>
    <row r="430" spans="2:3" ht="12" customHeight="1">
      <c r="B430" s="113"/>
      <c r="C430" s="113"/>
    </row>
    <row r="431" spans="2:3" ht="12" customHeight="1">
      <c r="B431" s="113"/>
      <c r="C431" s="113"/>
    </row>
    <row r="432" spans="2:3" ht="12" customHeight="1">
      <c r="B432" s="113"/>
      <c r="C432" s="113"/>
    </row>
    <row r="433" spans="2:3" ht="12" customHeight="1">
      <c r="B433" s="113"/>
      <c r="C433" s="113"/>
    </row>
    <row r="434" spans="2:3" ht="12" customHeight="1">
      <c r="B434" s="113"/>
      <c r="C434" s="113"/>
    </row>
    <row r="435" spans="2:3" ht="12" customHeight="1">
      <c r="B435" s="113"/>
      <c r="C435" s="113"/>
    </row>
    <row r="436" spans="2:3" ht="12" customHeight="1">
      <c r="B436" s="113"/>
      <c r="C436" s="113"/>
    </row>
    <row r="437" spans="2:3" ht="12" customHeight="1">
      <c r="B437" s="113"/>
      <c r="C437" s="113"/>
    </row>
    <row r="438" spans="2:3" ht="12" customHeight="1">
      <c r="B438" s="113"/>
      <c r="C438" s="113"/>
    </row>
    <row r="439" spans="2:3" ht="12" customHeight="1">
      <c r="B439" s="113"/>
      <c r="C439" s="113"/>
    </row>
    <row r="440" spans="2:3" ht="12" customHeight="1">
      <c r="B440" s="113"/>
      <c r="C440" s="113"/>
    </row>
    <row r="441" spans="2:3" ht="12" customHeight="1">
      <c r="B441" s="113"/>
      <c r="C441" s="113"/>
    </row>
    <row r="442" spans="2:3" ht="12" customHeight="1">
      <c r="B442" s="113"/>
      <c r="C442" s="113"/>
    </row>
    <row r="443" spans="2:3" ht="12" customHeight="1">
      <c r="B443" s="113"/>
      <c r="C443" s="113"/>
    </row>
    <row r="444" spans="2:3" ht="12" customHeight="1">
      <c r="B444" s="113"/>
      <c r="C444" s="113"/>
    </row>
    <row r="445" spans="2:3" ht="12" customHeight="1">
      <c r="B445" s="113"/>
      <c r="C445" s="113"/>
    </row>
    <row r="446" spans="2:3" ht="12" customHeight="1">
      <c r="B446" s="113"/>
      <c r="C446" s="113"/>
    </row>
    <row r="447" spans="2:3" ht="12" customHeight="1">
      <c r="B447" s="113"/>
      <c r="C447" s="113"/>
    </row>
    <row r="448" spans="2:3" ht="12" customHeight="1">
      <c r="B448" s="113"/>
      <c r="C448" s="113"/>
    </row>
    <row r="449" spans="2:3" ht="12" customHeight="1">
      <c r="B449" s="113"/>
      <c r="C449" s="113"/>
    </row>
    <row r="450" spans="2:3" ht="12" customHeight="1">
      <c r="B450" s="113"/>
      <c r="C450" s="113"/>
    </row>
    <row r="451" spans="2:3" ht="12" customHeight="1">
      <c r="B451" s="113"/>
      <c r="C451" s="113"/>
    </row>
    <row r="452" spans="2:3" ht="12" customHeight="1">
      <c r="B452" s="113"/>
      <c r="C452" s="113"/>
    </row>
    <row r="453" spans="2:3" ht="12" customHeight="1">
      <c r="B453" s="113"/>
      <c r="C453" s="113"/>
    </row>
    <row r="454" spans="2:3" ht="12" customHeight="1">
      <c r="B454" s="113"/>
      <c r="C454" s="113"/>
    </row>
    <row r="455" spans="2:3" ht="12" customHeight="1">
      <c r="B455" s="113"/>
      <c r="C455" s="113"/>
    </row>
    <row r="456" spans="2:3" ht="12" customHeight="1">
      <c r="B456" s="113"/>
      <c r="C456" s="113"/>
    </row>
    <row r="457" spans="2:3" ht="12" customHeight="1">
      <c r="B457" s="113"/>
      <c r="C457" s="113"/>
    </row>
    <row r="458" spans="2:3" ht="12" customHeight="1">
      <c r="B458" s="113"/>
      <c r="C458" s="113"/>
    </row>
    <row r="459" spans="2:3" ht="12" customHeight="1">
      <c r="B459" s="113"/>
      <c r="C459" s="113"/>
    </row>
    <row r="460" spans="2:3" ht="12" customHeight="1">
      <c r="B460" s="113"/>
      <c r="C460" s="113"/>
    </row>
    <row r="461" spans="2:3" ht="12" customHeight="1">
      <c r="B461" s="113"/>
      <c r="C461" s="113"/>
    </row>
    <row r="462" spans="2:3" ht="12" customHeight="1">
      <c r="B462" s="113"/>
      <c r="C462" s="113"/>
    </row>
    <row r="463" spans="2:3" ht="12" customHeight="1">
      <c r="B463" s="113"/>
      <c r="C463" s="113"/>
    </row>
    <row r="464" spans="2:3" ht="12" customHeight="1">
      <c r="B464" s="113"/>
      <c r="C464" s="113"/>
    </row>
    <row r="465" spans="2:3" ht="12" customHeight="1">
      <c r="B465" s="113"/>
      <c r="C465" s="113"/>
    </row>
    <row r="466" spans="2:3" ht="12" customHeight="1">
      <c r="B466" s="113"/>
      <c r="C466" s="113"/>
    </row>
    <row r="467" spans="2:3" ht="12" customHeight="1">
      <c r="B467" s="113"/>
      <c r="C467" s="113"/>
    </row>
    <row r="468" spans="2:3" ht="12" customHeight="1">
      <c r="B468" s="113"/>
      <c r="C468" s="113"/>
    </row>
    <row r="469" spans="2:3" ht="12" customHeight="1">
      <c r="B469" s="113"/>
      <c r="C469" s="113"/>
    </row>
    <row r="470" spans="2:3" ht="12" customHeight="1">
      <c r="B470" s="113"/>
      <c r="C470" s="113"/>
    </row>
    <row r="471" spans="2:3">
      <c r="B471" s="113"/>
      <c r="C471" s="113"/>
    </row>
    <row r="472" spans="2:3">
      <c r="B472" s="113"/>
      <c r="C472" s="113"/>
    </row>
    <row r="473" spans="2:3">
      <c r="B473" s="113"/>
      <c r="C473" s="113"/>
    </row>
    <row r="474" spans="2:3">
      <c r="B474" s="113"/>
      <c r="C474" s="113"/>
    </row>
  </sheetData>
  <autoFilter ref="A6:H416"/>
  <mergeCells count="1">
    <mergeCell ref="B3:D3"/>
  </mergeCells>
  <pageMargins left="0.39370078740157483" right="0.39370078740157483" top="0.47244094488188981" bottom="0.47244094488188981" header="0.11811023622047245" footer="0.11811023622047245"/>
  <pageSetup paperSize="9" scale="83" orientation="landscape" r:id="rId1"/>
  <headerFooter alignWithMargins="0"/>
  <rowBreaks count="3" manualBreakCount="3">
    <brk id="284" min="1" max="12" man="1"/>
    <brk id="306" min="1" max="12" man="1"/>
    <brk id="323" min="1" max="12" man="1"/>
  </rowBreaks>
  <colBreaks count="2" manualBreakCount="2">
    <brk id="7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6"/>
  <sheetViews>
    <sheetView zoomScaleNormal="100" workbookViewId="0">
      <pane ySplit="7" topLeftCell="A101" activePane="bottomLeft" state="frozen"/>
      <selection pane="bottomLeft" activeCell="D103" sqref="D103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349</v>
      </c>
      <c r="H5" s="11" t="s">
        <v>3</v>
      </c>
      <c r="I5" s="12" t="s">
        <v>4</v>
      </c>
    </row>
    <row r="6" spans="2:18" ht="13.5" thickBot="1"/>
    <row r="7" spans="2:18" ht="68.25" customHeight="1" thickBot="1"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5" t="s">
        <v>10</v>
      </c>
      <c r="H7" s="260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6" t="s">
        <v>16</v>
      </c>
      <c r="N7" s="17"/>
      <c r="O7" s="271"/>
      <c r="P7" s="271"/>
      <c r="Q7" s="271"/>
    </row>
    <row r="8" spans="2:18" s="27" customFormat="1" ht="39" customHeight="1">
      <c r="B8" s="18">
        <v>1</v>
      </c>
      <c r="C8" s="19" t="s">
        <v>17</v>
      </c>
      <c r="D8" s="20" t="s">
        <v>18</v>
      </c>
      <c r="E8" s="19" t="s">
        <v>19</v>
      </c>
      <c r="F8" s="21">
        <v>3300</v>
      </c>
      <c r="G8" s="22">
        <v>2640</v>
      </c>
      <c r="H8" s="30" t="s">
        <v>20</v>
      </c>
      <c r="I8" s="24" t="s">
        <v>21</v>
      </c>
      <c r="J8" s="24" t="s">
        <v>21</v>
      </c>
      <c r="K8" s="24" t="s">
        <v>21</v>
      </c>
      <c r="L8" s="24" t="s">
        <v>21</v>
      </c>
      <c r="M8" s="25"/>
      <c r="N8" s="26"/>
      <c r="O8" s="26"/>
      <c r="P8" s="26"/>
      <c r="R8" s="28"/>
    </row>
    <row r="9" spans="2:18" ht="39.950000000000003" customHeight="1">
      <c r="B9" s="29">
        <v>2</v>
      </c>
      <c r="C9" s="30" t="s">
        <v>22</v>
      </c>
      <c r="D9" s="31" t="s">
        <v>23</v>
      </c>
      <c r="E9" s="32" t="s">
        <v>24</v>
      </c>
      <c r="F9" s="33">
        <v>12040</v>
      </c>
      <c r="G9" s="34">
        <v>9553</v>
      </c>
      <c r="H9" s="30" t="s">
        <v>20</v>
      </c>
      <c r="I9" s="36" t="s">
        <v>21</v>
      </c>
      <c r="J9" s="36" t="s">
        <v>21</v>
      </c>
      <c r="K9" s="36" t="s">
        <v>21</v>
      </c>
      <c r="L9" s="36" t="s">
        <v>21</v>
      </c>
      <c r="M9" s="37"/>
    </row>
    <row r="10" spans="2:18" ht="39.950000000000003" customHeight="1">
      <c r="B10" s="29">
        <v>3</v>
      </c>
      <c r="C10" s="30" t="s">
        <v>25</v>
      </c>
      <c r="D10" s="38" t="s">
        <v>26</v>
      </c>
      <c r="E10" s="39" t="s">
        <v>27</v>
      </c>
      <c r="F10" s="33">
        <v>800</v>
      </c>
      <c r="G10" s="40">
        <v>640</v>
      </c>
      <c r="H10" s="30" t="s">
        <v>20</v>
      </c>
      <c r="I10" s="36" t="s">
        <v>21</v>
      </c>
      <c r="J10" s="36" t="s">
        <v>21</v>
      </c>
      <c r="K10" s="36" t="s">
        <v>21</v>
      </c>
      <c r="L10" s="36" t="s">
        <v>21</v>
      </c>
      <c r="M10" s="37"/>
    </row>
    <row r="11" spans="2:18" ht="39.950000000000003" customHeight="1">
      <c r="B11" s="29">
        <v>4</v>
      </c>
      <c r="C11" s="30" t="s">
        <v>28</v>
      </c>
      <c r="D11" s="38" t="s">
        <v>29</v>
      </c>
      <c r="E11" s="39" t="s">
        <v>30</v>
      </c>
      <c r="F11" s="33">
        <v>15000</v>
      </c>
      <c r="G11" s="40">
        <v>12000</v>
      </c>
      <c r="H11" s="30" t="s">
        <v>20</v>
      </c>
      <c r="I11" s="36" t="s">
        <v>21</v>
      </c>
      <c r="J11" s="36" t="s">
        <v>21</v>
      </c>
      <c r="K11" s="36" t="s">
        <v>21</v>
      </c>
      <c r="L11" s="36" t="s">
        <v>21</v>
      </c>
      <c r="M11" s="37"/>
    </row>
    <row r="12" spans="2:18" ht="39.950000000000003" customHeight="1">
      <c r="B12" s="29">
        <v>5</v>
      </c>
      <c r="C12" s="30" t="s">
        <v>31</v>
      </c>
      <c r="D12" s="38" t="s">
        <v>32</v>
      </c>
      <c r="E12" s="30" t="s">
        <v>33</v>
      </c>
      <c r="F12" s="33">
        <v>4500</v>
      </c>
      <c r="G12" s="40">
        <v>3600</v>
      </c>
      <c r="H12" s="30" t="s">
        <v>20</v>
      </c>
      <c r="I12" s="36" t="s">
        <v>21</v>
      </c>
      <c r="J12" s="36" t="s">
        <v>21</v>
      </c>
      <c r="K12" s="36" t="s">
        <v>21</v>
      </c>
      <c r="L12" s="36" t="s">
        <v>21</v>
      </c>
      <c r="M12" s="37"/>
    </row>
    <row r="13" spans="2:18" ht="39.950000000000003" customHeight="1">
      <c r="B13" s="29">
        <v>6</v>
      </c>
      <c r="C13" s="30" t="s">
        <v>34</v>
      </c>
      <c r="D13" s="38" t="s">
        <v>35</v>
      </c>
      <c r="E13" s="41" t="s">
        <v>36</v>
      </c>
      <c r="F13" s="33">
        <v>5944</v>
      </c>
      <c r="G13" s="40">
        <v>5400</v>
      </c>
      <c r="H13" s="30" t="s">
        <v>20</v>
      </c>
      <c r="I13" s="36" t="s">
        <v>21</v>
      </c>
      <c r="J13" s="36" t="s">
        <v>21</v>
      </c>
      <c r="K13" s="36" t="s">
        <v>21</v>
      </c>
      <c r="L13" s="36" t="s">
        <v>21</v>
      </c>
      <c r="M13" s="37"/>
    </row>
    <row r="14" spans="2:18" ht="39.950000000000003" customHeight="1">
      <c r="B14" s="29">
        <v>7</v>
      </c>
      <c r="C14" s="30" t="s">
        <v>421</v>
      </c>
      <c r="D14" s="38" t="s">
        <v>423</v>
      </c>
      <c r="E14" s="42" t="s">
        <v>39</v>
      </c>
      <c r="F14" s="33">
        <v>24796</v>
      </c>
      <c r="G14" s="40">
        <v>19047</v>
      </c>
      <c r="H14" s="30" t="s">
        <v>20</v>
      </c>
      <c r="I14" s="36" t="s">
        <v>21</v>
      </c>
      <c r="J14" s="36" t="s">
        <v>21</v>
      </c>
      <c r="K14" s="36" t="s">
        <v>21</v>
      </c>
      <c r="L14" s="36" t="s">
        <v>21</v>
      </c>
      <c r="M14" s="37"/>
    </row>
    <row r="15" spans="2:18" ht="39.950000000000003" customHeight="1">
      <c r="B15" s="29">
        <v>8</v>
      </c>
      <c r="C15" s="30" t="s">
        <v>422</v>
      </c>
      <c r="D15" s="38" t="s">
        <v>424</v>
      </c>
      <c r="E15" s="41" t="s">
        <v>425</v>
      </c>
      <c r="F15" s="33">
        <v>3000</v>
      </c>
      <c r="G15" s="40">
        <v>2600</v>
      </c>
      <c r="H15" s="30" t="s">
        <v>20</v>
      </c>
      <c r="I15" s="36" t="s">
        <v>21</v>
      </c>
      <c r="J15" s="36" t="s">
        <v>21</v>
      </c>
      <c r="K15" s="36" t="s">
        <v>21</v>
      </c>
      <c r="L15" s="36" t="s">
        <v>21</v>
      </c>
      <c r="M15" s="37"/>
    </row>
    <row r="16" spans="2:18" ht="39.950000000000003" customHeight="1">
      <c r="B16" s="29">
        <v>9</v>
      </c>
      <c r="C16" s="30" t="s">
        <v>426</v>
      </c>
      <c r="D16" s="38" t="s">
        <v>428</v>
      </c>
      <c r="E16" s="41" t="s">
        <v>42</v>
      </c>
      <c r="F16" s="33">
        <v>19000</v>
      </c>
      <c r="G16" s="40">
        <v>14400</v>
      </c>
      <c r="H16" s="30" t="s">
        <v>20</v>
      </c>
      <c r="I16" s="36" t="s">
        <v>21</v>
      </c>
      <c r="J16" s="36" t="s">
        <v>21</v>
      </c>
      <c r="K16" s="36" t="s">
        <v>21</v>
      </c>
      <c r="L16" s="36" t="s">
        <v>21</v>
      </c>
      <c r="M16" s="37"/>
    </row>
    <row r="17" spans="2:13" ht="39.950000000000003" customHeight="1">
      <c r="B17" s="29">
        <v>10</v>
      </c>
      <c r="C17" s="30" t="s">
        <v>427</v>
      </c>
      <c r="D17" s="49" t="s">
        <v>429</v>
      </c>
      <c r="E17" s="50" t="s">
        <v>430</v>
      </c>
      <c r="F17" s="33">
        <v>12500</v>
      </c>
      <c r="G17" s="40">
        <v>10000</v>
      </c>
      <c r="H17" s="30" t="s">
        <v>20</v>
      </c>
      <c r="I17" s="36" t="s">
        <v>21</v>
      </c>
      <c r="J17" s="36" t="s">
        <v>21</v>
      </c>
      <c r="K17" s="36" t="s">
        <v>21</v>
      </c>
      <c r="L17" s="36" t="s">
        <v>21</v>
      </c>
      <c r="M17" s="37"/>
    </row>
    <row r="18" spans="2:13" ht="39.950000000000003" customHeight="1">
      <c r="B18" s="29">
        <v>11</v>
      </c>
      <c r="C18" s="30" t="s">
        <v>43</v>
      </c>
      <c r="D18" s="49" t="s">
        <v>44</v>
      </c>
      <c r="E18" s="50" t="s">
        <v>45</v>
      </c>
      <c r="F18" s="33">
        <v>0</v>
      </c>
      <c r="G18" s="40">
        <v>0</v>
      </c>
      <c r="H18" s="30" t="s">
        <v>20</v>
      </c>
      <c r="I18" s="36" t="s">
        <v>21</v>
      </c>
      <c r="J18" s="36" t="s">
        <v>21</v>
      </c>
      <c r="K18" s="36" t="s">
        <v>21</v>
      </c>
      <c r="L18" s="36" t="s">
        <v>21</v>
      </c>
      <c r="M18" s="37"/>
    </row>
    <row r="19" spans="2:13" ht="39.950000000000003" customHeight="1">
      <c r="B19" s="29">
        <v>12</v>
      </c>
      <c r="C19" s="30" t="s">
        <v>46</v>
      </c>
      <c r="D19" s="49" t="s">
        <v>47</v>
      </c>
      <c r="E19" s="50" t="s">
        <v>48</v>
      </c>
      <c r="F19" s="33">
        <v>0</v>
      </c>
      <c r="G19" s="40">
        <v>0</v>
      </c>
      <c r="H19" s="30" t="s">
        <v>20</v>
      </c>
      <c r="I19" s="36" t="s">
        <v>21</v>
      </c>
      <c r="J19" s="36" t="s">
        <v>21</v>
      </c>
      <c r="K19" s="36" t="s">
        <v>21</v>
      </c>
      <c r="L19" s="36" t="s">
        <v>21</v>
      </c>
      <c r="M19" s="37"/>
    </row>
    <row r="20" spans="2:13" ht="39.950000000000003" customHeight="1">
      <c r="B20" s="29">
        <v>13</v>
      </c>
      <c r="C20" s="30" t="s">
        <v>49</v>
      </c>
      <c r="D20" s="49" t="s">
        <v>50</v>
      </c>
      <c r="E20" s="50" t="s">
        <v>51</v>
      </c>
      <c r="F20" s="33">
        <v>0</v>
      </c>
      <c r="G20" s="40">
        <v>0</v>
      </c>
      <c r="H20" s="30" t="s">
        <v>20</v>
      </c>
      <c r="I20" s="36" t="s">
        <v>21</v>
      </c>
      <c r="J20" s="36" t="s">
        <v>21</v>
      </c>
      <c r="K20" s="36" t="s">
        <v>21</v>
      </c>
      <c r="L20" s="36" t="s">
        <v>21</v>
      </c>
      <c r="M20" s="37"/>
    </row>
    <row r="21" spans="2:13" ht="39.950000000000003" customHeight="1">
      <c r="B21" s="29">
        <v>14</v>
      </c>
      <c r="C21" s="30" t="s">
        <v>52</v>
      </c>
      <c r="D21" s="45" t="s">
        <v>53</v>
      </c>
      <c r="E21" s="42" t="s">
        <v>54</v>
      </c>
      <c r="F21" s="33">
        <v>1760</v>
      </c>
      <c r="G21" s="40">
        <v>1408</v>
      </c>
      <c r="H21" s="30" t="s">
        <v>20</v>
      </c>
      <c r="I21" s="36" t="s">
        <v>21</v>
      </c>
      <c r="J21" s="36" t="s">
        <v>21</v>
      </c>
      <c r="K21" s="36" t="s">
        <v>21</v>
      </c>
      <c r="L21" s="36" t="s">
        <v>21</v>
      </c>
      <c r="M21" s="37"/>
    </row>
    <row r="22" spans="2:13" ht="39.950000000000003" customHeight="1">
      <c r="B22" s="29">
        <v>15</v>
      </c>
      <c r="C22" s="30" t="s">
        <v>55</v>
      </c>
      <c r="D22" s="49" t="s">
        <v>56</v>
      </c>
      <c r="E22" s="50" t="s">
        <v>57</v>
      </c>
      <c r="F22" s="33">
        <v>0</v>
      </c>
      <c r="G22" s="40">
        <v>0</v>
      </c>
      <c r="H22" s="30" t="s">
        <v>20</v>
      </c>
      <c r="I22" s="36" t="s">
        <v>21</v>
      </c>
      <c r="J22" s="36" t="s">
        <v>21</v>
      </c>
      <c r="K22" s="36" t="s">
        <v>21</v>
      </c>
      <c r="L22" s="36" t="s">
        <v>21</v>
      </c>
      <c r="M22" s="37"/>
    </row>
    <row r="23" spans="2:13" ht="39.950000000000003" customHeight="1">
      <c r="B23" s="29">
        <v>16</v>
      </c>
      <c r="C23" s="30" t="s">
        <v>58</v>
      </c>
      <c r="D23" s="43" t="s">
        <v>59</v>
      </c>
      <c r="E23" s="42" t="s">
        <v>60</v>
      </c>
      <c r="F23" s="33">
        <v>2000</v>
      </c>
      <c r="G23" s="40">
        <v>1600</v>
      </c>
      <c r="H23" s="30" t="s">
        <v>20</v>
      </c>
      <c r="I23" s="36" t="s">
        <v>21</v>
      </c>
      <c r="J23" s="36" t="s">
        <v>21</v>
      </c>
      <c r="K23" s="36" t="s">
        <v>21</v>
      </c>
      <c r="L23" s="36" t="s">
        <v>21</v>
      </c>
      <c r="M23" s="37"/>
    </row>
    <row r="24" spans="2:13" ht="39.950000000000003" customHeight="1">
      <c r="B24" s="29">
        <v>17</v>
      </c>
      <c r="C24" s="30" t="s">
        <v>61</v>
      </c>
      <c r="D24" s="45" t="s">
        <v>62</v>
      </c>
      <c r="E24" s="42" t="s">
        <v>63</v>
      </c>
      <c r="F24" s="33">
        <v>760</v>
      </c>
      <c r="G24" s="40">
        <v>608</v>
      </c>
      <c r="H24" s="30" t="s">
        <v>20</v>
      </c>
      <c r="I24" s="36" t="s">
        <v>21</v>
      </c>
      <c r="J24" s="36" t="s">
        <v>21</v>
      </c>
      <c r="K24" s="36" t="s">
        <v>21</v>
      </c>
      <c r="L24" s="36" t="s">
        <v>21</v>
      </c>
      <c r="M24" s="37"/>
    </row>
    <row r="25" spans="2:13" ht="39.950000000000003" customHeight="1">
      <c r="B25" s="29">
        <v>18</v>
      </c>
      <c r="C25" s="30" t="s">
        <v>64</v>
      </c>
      <c r="D25" s="45" t="s">
        <v>65</v>
      </c>
      <c r="E25" s="46" t="s">
        <v>66</v>
      </c>
      <c r="F25" s="33">
        <v>1500</v>
      </c>
      <c r="G25" s="40">
        <v>1200</v>
      </c>
      <c r="H25" s="30" t="s">
        <v>20</v>
      </c>
      <c r="I25" s="36" t="s">
        <v>21</v>
      </c>
      <c r="J25" s="36" t="s">
        <v>21</v>
      </c>
      <c r="K25" s="36" t="s">
        <v>21</v>
      </c>
      <c r="L25" s="36" t="s">
        <v>21</v>
      </c>
      <c r="M25" s="37"/>
    </row>
    <row r="26" spans="2:13" ht="52.5" customHeight="1">
      <c r="B26" s="29">
        <v>19</v>
      </c>
      <c r="C26" s="30" t="s">
        <v>370</v>
      </c>
      <c r="D26" s="45" t="s">
        <v>374</v>
      </c>
      <c r="E26" s="42" t="s">
        <v>375</v>
      </c>
      <c r="F26" s="33">
        <v>4240</v>
      </c>
      <c r="G26" s="40">
        <v>3392</v>
      </c>
      <c r="H26" s="30" t="s">
        <v>20</v>
      </c>
      <c r="I26" s="52" t="s">
        <v>21</v>
      </c>
      <c r="J26" s="52" t="s">
        <v>21</v>
      </c>
      <c r="K26" s="52" t="s">
        <v>21</v>
      </c>
      <c r="L26" s="52" t="s">
        <v>21</v>
      </c>
      <c r="M26" s="53"/>
    </row>
    <row r="27" spans="2:13" ht="39.950000000000003" customHeight="1">
      <c r="B27" s="29">
        <v>20</v>
      </c>
      <c r="C27" s="30" t="s">
        <v>371</v>
      </c>
      <c r="D27" s="45" t="s">
        <v>376</v>
      </c>
      <c r="E27" s="42" t="s">
        <v>377</v>
      </c>
      <c r="F27" s="33">
        <v>1000</v>
      </c>
      <c r="G27" s="40">
        <v>800</v>
      </c>
      <c r="H27" s="30" t="s">
        <v>20</v>
      </c>
      <c r="I27" s="52" t="s">
        <v>21</v>
      </c>
      <c r="J27" s="52" t="s">
        <v>21</v>
      </c>
      <c r="K27" s="52" t="s">
        <v>21</v>
      </c>
      <c r="L27" s="52" t="s">
        <v>21</v>
      </c>
      <c r="M27" s="55"/>
    </row>
    <row r="28" spans="2:13" ht="50.25" customHeight="1">
      <c r="B28" s="29">
        <v>21</v>
      </c>
      <c r="C28" s="30" t="s">
        <v>372</v>
      </c>
      <c r="D28" s="45" t="s">
        <v>378</v>
      </c>
      <c r="E28" s="47" t="s">
        <v>379</v>
      </c>
      <c r="F28" s="33">
        <v>1320</v>
      </c>
      <c r="G28" s="40">
        <v>1055</v>
      </c>
      <c r="H28" s="30" t="s">
        <v>20</v>
      </c>
      <c r="I28" s="52" t="s">
        <v>21</v>
      </c>
      <c r="J28" s="52" t="s">
        <v>21</v>
      </c>
      <c r="K28" s="52" t="s">
        <v>21</v>
      </c>
      <c r="L28" s="52" t="s">
        <v>21</v>
      </c>
      <c r="M28" s="53"/>
    </row>
    <row r="29" spans="2:13" ht="39.950000000000003" customHeight="1">
      <c r="B29" s="29">
        <v>22</v>
      </c>
      <c r="C29" s="30" t="s">
        <v>373</v>
      </c>
      <c r="D29" s="45" t="s">
        <v>380</v>
      </c>
      <c r="E29" s="48" t="s">
        <v>381</v>
      </c>
      <c r="F29" s="33">
        <v>12500</v>
      </c>
      <c r="G29" s="40">
        <v>10000</v>
      </c>
      <c r="H29" s="30" t="s">
        <v>20</v>
      </c>
      <c r="I29" s="52" t="s">
        <v>21</v>
      </c>
      <c r="J29" s="52" t="s">
        <v>21</v>
      </c>
      <c r="K29" s="52" t="s">
        <v>21</v>
      </c>
      <c r="L29" s="52" t="s">
        <v>21</v>
      </c>
      <c r="M29" s="53"/>
    </row>
    <row r="30" spans="2:13" ht="39.950000000000003" customHeight="1">
      <c r="B30" s="29">
        <v>23</v>
      </c>
      <c r="C30" s="30" t="s">
        <v>67</v>
      </c>
      <c r="D30" s="49" t="s">
        <v>68</v>
      </c>
      <c r="E30" s="57" t="s">
        <v>69</v>
      </c>
      <c r="F30" s="33">
        <v>27371</v>
      </c>
      <c r="G30" s="40">
        <v>23235</v>
      </c>
      <c r="H30" s="30" t="s">
        <v>20</v>
      </c>
      <c r="I30" s="52" t="s">
        <v>21</v>
      </c>
      <c r="J30" s="52" t="s">
        <v>21</v>
      </c>
      <c r="K30" s="52" t="s">
        <v>21</v>
      </c>
      <c r="L30" s="52" t="s">
        <v>21</v>
      </c>
      <c r="M30" s="53"/>
    </row>
    <row r="31" spans="2:13" ht="39.950000000000003" customHeight="1">
      <c r="B31" s="29">
        <v>24</v>
      </c>
      <c r="C31" s="30" t="s">
        <v>70</v>
      </c>
      <c r="D31" s="49" t="s">
        <v>71</v>
      </c>
      <c r="E31" s="57" t="s">
        <v>69</v>
      </c>
      <c r="F31" s="33">
        <v>7407</v>
      </c>
      <c r="G31" s="40">
        <v>7110</v>
      </c>
      <c r="H31" s="30" t="s">
        <v>20</v>
      </c>
      <c r="I31" s="52" t="s">
        <v>21</v>
      </c>
      <c r="J31" s="52" t="s">
        <v>21</v>
      </c>
      <c r="K31" s="52" t="s">
        <v>21</v>
      </c>
      <c r="L31" s="52" t="s">
        <v>21</v>
      </c>
      <c r="M31" s="55" t="s">
        <v>72</v>
      </c>
    </row>
    <row r="32" spans="2:13" ht="39.950000000000003" customHeight="1">
      <c r="B32" s="29">
        <v>25</v>
      </c>
      <c r="C32" s="30" t="s">
        <v>73</v>
      </c>
      <c r="D32" s="49" t="s">
        <v>74</v>
      </c>
      <c r="E32" s="50" t="s">
        <v>75</v>
      </c>
      <c r="F32" s="33">
        <v>25278</v>
      </c>
      <c r="G32" s="40">
        <v>24010</v>
      </c>
      <c r="H32" s="30" t="s">
        <v>20</v>
      </c>
      <c r="I32" s="52" t="s">
        <v>21</v>
      </c>
      <c r="J32" s="52" t="s">
        <v>21</v>
      </c>
      <c r="K32" s="52" t="s">
        <v>21</v>
      </c>
      <c r="L32" s="52" t="s">
        <v>21</v>
      </c>
      <c r="M32" s="53"/>
    </row>
    <row r="33" spans="2:18" ht="39.950000000000003" customHeight="1">
      <c r="B33" s="29">
        <v>26</v>
      </c>
      <c r="C33" s="30" t="s">
        <v>76</v>
      </c>
      <c r="D33" s="58" t="s">
        <v>77</v>
      </c>
      <c r="E33" s="57" t="s">
        <v>78</v>
      </c>
      <c r="F33" s="59">
        <v>14220</v>
      </c>
      <c r="G33" s="40">
        <v>11375</v>
      </c>
      <c r="H33" s="30" t="s">
        <v>20</v>
      </c>
      <c r="I33" s="36" t="s">
        <v>21</v>
      </c>
      <c r="J33" s="36" t="s">
        <v>21</v>
      </c>
      <c r="K33" s="36" t="s">
        <v>21</v>
      </c>
      <c r="L33" s="36" t="s">
        <v>21</v>
      </c>
      <c r="M33" s="53"/>
    </row>
    <row r="34" spans="2:18" ht="41.25" customHeight="1">
      <c r="B34" s="29">
        <v>27</v>
      </c>
      <c r="C34" s="61" t="s">
        <v>79</v>
      </c>
      <c r="D34" s="38" t="s">
        <v>80</v>
      </c>
      <c r="E34" s="39" t="s">
        <v>81</v>
      </c>
      <c r="F34" s="33">
        <v>16470</v>
      </c>
      <c r="G34" s="40">
        <v>14577</v>
      </c>
      <c r="H34" s="30" t="s">
        <v>20</v>
      </c>
      <c r="I34" s="36" t="s">
        <v>21</v>
      </c>
      <c r="J34" s="36" t="s">
        <v>21</v>
      </c>
      <c r="K34" s="36" t="s">
        <v>21</v>
      </c>
      <c r="L34" s="36" t="s">
        <v>21</v>
      </c>
      <c r="M34" s="53"/>
    </row>
    <row r="35" spans="2:18" ht="39.950000000000003" customHeight="1">
      <c r="B35" s="29">
        <v>28</v>
      </c>
      <c r="C35" s="61" t="s">
        <v>82</v>
      </c>
      <c r="D35" s="38" t="s">
        <v>83</v>
      </c>
      <c r="E35" s="62" t="s">
        <v>81</v>
      </c>
      <c r="F35" s="33">
        <v>20028</v>
      </c>
      <c r="G35" s="40">
        <v>18025</v>
      </c>
      <c r="H35" s="30" t="s">
        <v>20</v>
      </c>
      <c r="I35" s="36" t="s">
        <v>21</v>
      </c>
      <c r="J35" s="36" t="s">
        <v>21</v>
      </c>
      <c r="K35" s="36" t="s">
        <v>21</v>
      </c>
      <c r="L35" s="36" t="s">
        <v>21</v>
      </c>
      <c r="M35" s="55" t="s">
        <v>72</v>
      </c>
    </row>
    <row r="36" spans="2:18" ht="39.950000000000003" customHeight="1">
      <c r="B36" s="29">
        <v>29</v>
      </c>
      <c r="C36" s="61" t="s">
        <v>84</v>
      </c>
      <c r="D36" s="38" t="s">
        <v>85</v>
      </c>
      <c r="E36" s="50" t="s">
        <v>86</v>
      </c>
      <c r="F36" s="33">
        <v>29774</v>
      </c>
      <c r="G36" s="40">
        <v>24110</v>
      </c>
      <c r="H36" s="30" t="s">
        <v>20</v>
      </c>
      <c r="I36" s="36" t="s">
        <v>21</v>
      </c>
      <c r="J36" s="36" t="s">
        <v>21</v>
      </c>
      <c r="K36" s="36" t="s">
        <v>21</v>
      </c>
      <c r="L36" s="36" t="s">
        <v>21</v>
      </c>
      <c r="M36" s="60"/>
    </row>
    <row r="37" spans="2:18" ht="39.950000000000003" customHeight="1">
      <c r="B37" s="29">
        <v>30</v>
      </c>
      <c r="C37" s="30" t="s">
        <v>87</v>
      </c>
      <c r="D37" s="63" t="s">
        <v>88</v>
      </c>
      <c r="E37" s="64" t="s">
        <v>89</v>
      </c>
      <c r="F37" s="33">
        <v>164007</v>
      </c>
      <c r="G37" s="40">
        <v>145095</v>
      </c>
      <c r="H37" s="30" t="s">
        <v>20</v>
      </c>
      <c r="I37" s="36" t="s">
        <v>21</v>
      </c>
      <c r="J37" s="36" t="s">
        <v>21</v>
      </c>
      <c r="K37" s="36" t="s">
        <v>21</v>
      </c>
      <c r="L37" s="36" t="s">
        <v>21</v>
      </c>
      <c r="M37" s="60" t="s">
        <v>90</v>
      </c>
    </row>
    <row r="38" spans="2:18" ht="39.75" customHeight="1">
      <c r="B38" s="29">
        <v>31</v>
      </c>
      <c r="C38" s="30" t="s">
        <v>91</v>
      </c>
      <c r="D38" s="43" t="s">
        <v>92</v>
      </c>
      <c r="E38" s="42" t="s">
        <v>93</v>
      </c>
      <c r="F38" s="33">
        <v>500</v>
      </c>
      <c r="G38" s="40">
        <v>440</v>
      </c>
      <c r="H38" s="30" t="s">
        <v>20</v>
      </c>
      <c r="I38" s="36" t="s">
        <v>21</v>
      </c>
      <c r="J38" s="36" t="s">
        <v>21</v>
      </c>
      <c r="K38" s="36" t="s">
        <v>21</v>
      </c>
      <c r="L38" s="36" t="s">
        <v>21</v>
      </c>
      <c r="M38" s="37"/>
    </row>
    <row r="39" spans="2:18" ht="42.75" customHeight="1">
      <c r="B39" s="29">
        <v>32</v>
      </c>
      <c r="C39" s="30" t="s">
        <v>94</v>
      </c>
      <c r="D39" s="65" t="s">
        <v>95</v>
      </c>
      <c r="E39" s="57" t="s">
        <v>96</v>
      </c>
      <c r="F39" s="33">
        <v>500</v>
      </c>
      <c r="G39" s="40">
        <v>400</v>
      </c>
      <c r="H39" s="30" t="s">
        <v>20</v>
      </c>
      <c r="I39" s="36" t="s">
        <v>21</v>
      </c>
      <c r="J39" s="36" t="s">
        <v>21</v>
      </c>
      <c r="K39" s="36" t="s">
        <v>21</v>
      </c>
      <c r="L39" s="36" t="s">
        <v>21</v>
      </c>
      <c r="M39" s="37"/>
    </row>
    <row r="40" spans="2:18" ht="57" customHeight="1">
      <c r="B40" s="29">
        <v>33</v>
      </c>
      <c r="C40" s="30" t="s">
        <v>97</v>
      </c>
      <c r="D40" s="43" t="s">
        <v>98</v>
      </c>
      <c r="E40" s="42" t="s">
        <v>99</v>
      </c>
      <c r="F40" s="33">
        <v>95000</v>
      </c>
      <c r="G40" s="40">
        <v>76000</v>
      </c>
      <c r="H40" s="30" t="s">
        <v>20</v>
      </c>
      <c r="I40" s="36" t="s">
        <v>21</v>
      </c>
      <c r="J40" s="36" t="s">
        <v>21</v>
      </c>
      <c r="K40" s="36" t="s">
        <v>21</v>
      </c>
      <c r="L40" s="36" t="s">
        <v>21</v>
      </c>
      <c r="M40" s="60" t="s">
        <v>100</v>
      </c>
    </row>
    <row r="41" spans="2:18" ht="39.950000000000003" customHeight="1">
      <c r="B41" s="29">
        <v>34</v>
      </c>
      <c r="C41" s="30" t="s">
        <v>101</v>
      </c>
      <c r="D41" s="38" t="s">
        <v>102</v>
      </c>
      <c r="E41" s="41" t="s">
        <v>103</v>
      </c>
      <c r="F41" s="40">
        <v>0</v>
      </c>
      <c r="G41" s="40">
        <v>0</v>
      </c>
      <c r="H41" s="30" t="s">
        <v>20</v>
      </c>
      <c r="I41" s="36" t="s">
        <v>21</v>
      </c>
      <c r="J41" s="36" t="s">
        <v>21</v>
      </c>
      <c r="K41" s="36" t="s">
        <v>21</v>
      </c>
      <c r="L41" s="36" t="s">
        <v>21</v>
      </c>
      <c r="M41" s="37"/>
    </row>
    <row r="42" spans="2:18" ht="39.950000000000003" customHeight="1">
      <c r="B42" s="29">
        <v>35</v>
      </c>
      <c r="C42" s="30" t="s">
        <v>104</v>
      </c>
      <c r="D42" s="43" t="s">
        <v>105</v>
      </c>
      <c r="E42" s="50" t="s">
        <v>106</v>
      </c>
      <c r="F42" s="40">
        <v>4000</v>
      </c>
      <c r="G42" s="40">
        <v>3200</v>
      </c>
      <c r="H42" s="30" t="s">
        <v>20</v>
      </c>
      <c r="I42" s="36" t="s">
        <v>21</v>
      </c>
      <c r="J42" s="36" t="s">
        <v>21</v>
      </c>
      <c r="K42" s="36" t="s">
        <v>21</v>
      </c>
      <c r="L42" s="36" t="s">
        <v>21</v>
      </c>
      <c r="M42" s="37"/>
    </row>
    <row r="43" spans="2:18" ht="48.75" customHeight="1">
      <c r="B43" s="29">
        <v>36</v>
      </c>
      <c r="C43" s="30" t="s">
        <v>107</v>
      </c>
      <c r="D43" s="63" t="s">
        <v>108</v>
      </c>
      <c r="E43" s="50" t="s">
        <v>109</v>
      </c>
      <c r="F43" s="40">
        <v>8000</v>
      </c>
      <c r="G43" s="40">
        <v>6400</v>
      </c>
      <c r="H43" s="30" t="s">
        <v>20</v>
      </c>
      <c r="I43" s="36" t="s">
        <v>21</v>
      </c>
      <c r="J43" s="36" t="s">
        <v>21</v>
      </c>
      <c r="K43" s="36" t="s">
        <v>21</v>
      </c>
      <c r="L43" s="36" t="s">
        <v>21</v>
      </c>
      <c r="M43" s="37"/>
    </row>
    <row r="44" spans="2:18" ht="39.950000000000003" customHeight="1">
      <c r="B44" s="29">
        <v>37</v>
      </c>
      <c r="C44" s="30" t="s">
        <v>110</v>
      </c>
      <c r="D44" s="38" t="s">
        <v>111</v>
      </c>
      <c r="E44" s="39" t="s">
        <v>112</v>
      </c>
      <c r="F44" s="40">
        <v>12000</v>
      </c>
      <c r="G44" s="40">
        <v>9600</v>
      </c>
      <c r="H44" s="30" t="s">
        <v>20</v>
      </c>
      <c r="I44" s="36" t="s">
        <v>21</v>
      </c>
      <c r="J44" s="36" t="s">
        <v>21</v>
      </c>
      <c r="K44" s="36" t="s">
        <v>21</v>
      </c>
      <c r="L44" s="36" t="s">
        <v>21</v>
      </c>
      <c r="M44" s="37"/>
    </row>
    <row r="45" spans="2:18" ht="56.25" customHeight="1">
      <c r="B45" s="29">
        <v>38</v>
      </c>
      <c r="C45" s="30" t="s">
        <v>113</v>
      </c>
      <c r="D45" s="43" t="s">
        <v>114</v>
      </c>
      <c r="E45" s="42" t="s">
        <v>115</v>
      </c>
      <c r="F45" s="40">
        <v>14792</v>
      </c>
      <c r="G45" s="40">
        <v>11833</v>
      </c>
      <c r="H45" s="30" t="s">
        <v>20</v>
      </c>
      <c r="I45" s="36" t="s">
        <v>21</v>
      </c>
      <c r="J45" s="36" t="s">
        <v>21</v>
      </c>
      <c r="K45" s="36" t="s">
        <v>21</v>
      </c>
      <c r="L45" s="36" t="s">
        <v>21</v>
      </c>
      <c r="M45" s="37"/>
    </row>
    <row r="46" spans="2:18" ht="39.950000000000003" customHeight="1">
      <c r="B46" s="29">
        <v>39</v>
      </c>
      <c r="C46" s="30" t="s">
        <v>116</v>
      </c>
      <c r="D46" s="63" t="s">
        <v>117</v>
      </c>
      <c r="E46" s="41" t="s">
        <v>118</v>
      </c>
      <c r="F46" s="40">
        <v>3000</v>
      </c>
      <c r="G46" s="40">
        <v>2400</v>
      </c>
      <c r="H46" s="30" t="s">
        <v>20</v>
      </c>
      <c r="I46" s="36" t="s">
        <v>21</v>
      </c>
      <c r="J46" s="36" t="s">
        <v>21</v>
      </c>
      <c r="K46" s="36" t="s">
        <v>21</v>
      </c>
      <c r="L46" s="36" t="s">
        <v>21</v>
      </c>
      <c r="M46" s="37"/>
    </row>
    <row r="47" spans="2:18" ht="39.950000000000003" customHeight="1">
      <c r="B47" s="29">
        <v>40</v>
      </c>
      <c r="C47" s="30" t="s">
        <v>119</v>
      </c>
      <c r="D47" s="38" t="s">
        <v>384</v>
      </c>
      <c r="E47" s="41" t="s">
        <v>121</v>
      </c>
      <c r="F47" s="33">
        <v>3240</v>
      </c>
      <c r="G47" s="40">
        <v>2592</v>
      </c>
      <c r="H47" s="30" t="s">
        <v>20</v>
      </c>
      <c r="I47" s="36" t="s">
        <v>21</v>
      </c>
      <c r="J47" s="36" t="s">
        <v>21</v>
      </c>
      <c r="K47" s="36" t="s">
        <v>21</v>
      </c>
      <c r="L47" s="36" t="s">
        <v>21</v>
      </c>
      <c r="M47" s="37"/>
    </row>
    <row r="48" spans="2:18" ht="39.950000000000003" customHeight="1">
      <c r="B48" s="29">
        <v>41</v>
      </c>
      <c r="C48" s="30" t="s">
        <v>122</v>
      </c>
      <c r="D48" s="38" t="s">
        <v>123</v>
      </c>
      <c r="E48" s="41" t="s">
        <v>124</v>
      </c>
      <c r="F48" s="33">
        <v>12098</v>
      </c>
      <c r="G48" s="40">
        <v>9678</v>
      </c>
      <c r="H48" s="30" t="s">
        <v>20</v>
      </c>
      <c r="I48" s="36" t="s">
        <v>21</v>
      </c>
      <c r="J48" s="36" t="s">
        <v>21</v>
      </c>
      <c r="K48" s="36" t="s">
        <v>21</v>
      </c>
      <c r="L48" s="36" t="s">
        <v>21</v>
      </c>
      <c r="M48" s="37"/>
      <c r="R48" s="68"/>
    </row>
    <row r="49" spans="2:23" ht="43.5" customHeight="1">
      <c r="B49" s="29">
        <v>42</v>
      </c>
      <c r="C49" s="30" t="s">
        <v>365</v>
      </c>
      <c r="D49" s="38" t="s">
        <v>382</v>
      </c>
      <c r="E49" s="41" t="s">
        <v>383</v>
      </c>
      <c r="F49" s="33">
        <v>1182</v>
      </c>
      <c r="G49" s="40">
        <v>945</v>
      </c>
      <c r="H49" s="30" t="s">
        <v>20</v>
      </c>
      <c r="I49" s="36" t="s">
        <v>21</v>
      </c>
      <c r="J49" s="36" t="s">
        <v>21</v>
      </c>
      <c r="K49" s="36" t="s">
        <v>21</v>
      </c>
      <c r="L49" s="36" t="s">
        <v>21</v>
      </c>
      <c r="M49" s="37"/>
    </row>
    <row r="50" spans="2:23" ht="39.950000000000003" customHeight="1">
      <c r="B50" s="29">
        <v>43</v>
      </c>
      <c r="C50" s="30" t="s">
        <v>366</v>
      </c>
      <c r="D50" s="38" t="s">
        <v>385</v>
      </c>
      <c r="E50" s="41" t="s">
        <v>386</v>
      </c>
      <c r="F50" s="33">
        <v>3000</v>
      </c>
      <c r="G50" s="40">
        <v>2400</v>
      </c>
      <c r="H50" s="30" t="s">
        <v>20</v>
      </c>
      <c r="I50" s="36" t="s">
        <v>21</v>
      </c>
      <c r="J50" s="36" t="s">
        <v>21</v>
      </c>
      <c r="K50" s="36" t="s">
        <v>21</v>
      </c>
      <c r="L50" s="36" t="s">
        <v>21</v>
      </c>
      <c r="M50" s="37"/>
      <c r="R50" s="44"/>
      <c r="S50" s="72"/>
      <c r="T50" s="72"/>
      <c r="U50" s="72"/>
      <c r="V50" s="72"/>
      <c r="W50" s="72"/>
    </row>
    <row r="51" spans="2:23" ht="39.950000000000003" customHeight="1">
      <c r="B51" s="29">
        <v>44</v>
      </c>
      <c r="C51" s="30" t="s">
        <v>367</v>
      </c>
      <c r="D51" s="38" t="s">
        <v>387</v>
      </c>
      <c r="E51" s="41" t="s">
        <v>388</v>
      </c>
      <c r="F51" s="33">
        <v>2062</v>
      </c>
      <c r="G51" s="40">
        <v>1650</v>
      </c>
      <c r="H51" s="30" t="s">
        <v>20</v>
      </c>
      <c r="I51" s="36" t="s">
        <v>21</v>
      </c>
      <c r="J51" s="36" t="s">
        <v>21</v>
      </c>
      <c r="K51" s="36" t="s">
        <v>21</v>
      </c>
      <c r="L51" s="36" t="s">
        <v>21</v>
      </c>
      <c r="M51" s="69"/>
      <c r="R51" s="44"/>
      <c r="S51" s="72"/>
      <c r="T51" s="72"/>
      <c r="U51" s="72"/>
      <c r="V51" s="72"/>
      <c r="W51" s="72"/>
    </row>
    <row r="52" spans="2:23" ht="39.950000000000003" customHeight="1">
      <c r="B52" s="29">
        <v>45</v>
      </c>
      <c r="C52" s="30" t="s">
        <v>368</v>
      </c>
      <c r="D52" s="70" t="s">
        <v>389</v>
      </c>
      <c r="E52" s="71" t="s">
        <v>390</v>
      </c>
      <c r="F52" s="33">
        <v>4000</v>
      </c>
      <c r="G52" s="40">
        <v>3200</v>
      </c>
      <c r="H52" s="30" t="s">
        <v>20</v>
      </c>
      <c r="I52" s="36" t="s">
        <v>21</v>
      </c>
      <c r="J52" s="36" t="s">
        <v>21</v>
      </c>
      <c r="K52" s="36" t="s">
        <v>21</v>
      </c>
      <c r="L52" s="36" t="s">
        <v>21</v>
      </c>
      <c r="M52" s="37"/>
      <c r="R52" s="44"/>
      <c r="S52" s="72"/>
      <c r="T52" s="72"/>
      <c r="U52" s="72"/>
      <c r="V52" s="72"/>
      <c r="W52" s="72"/>
    </row>
    <row r="53" spans="2:23" ht="39.950000000000003" customHeight="1">
      <c r="B53" s="29">
        <v>46</v>
      </c>
      <c r="C53" s="30" t="s">
        <v>369</v>
      </c>
      <c r="D53" s="70" t="s">
        <v>391</v>
      </c>
      <c r="E53" s="57" t="s">
        <v>392</v>
      </c>
      <c r="F53" s="33">
        <v>2000</v>
      </c>
      <c r="G53" s="40">
        <v>1600</v>
      </c>
      <c r="H53" s="30" t="s">
        <v>20</v>
      </c>
      <c r="I53" s="36" t="s">
        <v>21</v>
      </c>
      <c r="J53" s="36" t="s">
        <v>21</v>
      </c>
      <c r="K53" s="36" t="s">
        <v>21</v>
      </c>
      <c r="L53" s="36" t="s">
        <v>21</v>
      </c>
      <c r="M53" s="37"/>
      <c r="R53" s="44"/>
      <c r="S53" s="72"/>
      <c r="T53" s="72"/>
      <c r="U53" s="72"/>
      <c r="V53" s="72"/>
      <c r="W53" s="72"/>
    </row>
    <row r="54" spans="2:23" ht="39.950000000000003" customHeight="1">
      <c r="B54" s="29">
        <v>47</v>
      </c>
      <c r="C54" s="30" t="s">
        <v>125</v>
      </c>
      <c r="D54" s="70" t="s">
        <v>126</v>
      </c>
      <c r="E54" s="57" t="s">
        <v>127</v>
      </c>
      <c r="F54" s="33">
        <v>2700</v>
      </c>
      <c r="G54" s="40">
        <v>2160</v>
      </c>
      <c r="H54" s="30" t="s">
        <v>20</v>
      </c>
      <c r="I54" s="36" t="s">
        <v>21</v>
      </c>
      <c r="J54" s="36" t="s">
        <v>21</v>
      </c>
      <c r="K54" s="36" t="s">
        <v>21</v>
      </c>
      <c r="L54" s="36" t="s">
        <v>21</v>
      </c>
      <c r="M54" s="37"/>
      <c r="R54" s="44"/>
      <c r="S54" s="72"/>
      <c r="T54" s="72"/>
      <c r="U54" s="72"/>
      <c r="V54" s="72"/>
      <c r="W54" s="72"/>
    </row>
    <row r="55" spans="2:23" ht="39.950000000000003" customHeight="1">
      <c r="B55" s="29">
        <v>48</v>
      </c>
      <c r="C55" s="30" t="s">
        <v>128</v>
      </c>
      <c r="D55" s="70" t="s">
        <v>129</v>
      </c>
      <c r="E55" s="57" t="s">
        <v>130</v>
      </c>
      <c r="F55" s="33">
        <v>20270</v>
      </c>
      <c r="G55" s="40">
        <v>16216</v>
      </c>
      <c r="H55" s="30" t="s">
        <v>20</v>
      </c>
      <c r="I55" s="36" t="s">
        <v>21</v>
      </c>
      <c r="J55" s="36" t="s">
        <v>21</v>
      </c>
      <c r="K55" s="36" t="s">
        <v>21</v>
      </c>
      <c r="L55" s="36" t="s">
        <v>21</v>
      </c>
      <c r="M55" s="37"/>
      <c r="R55" s="75"/>
      <c r="S55" s="72"/>
      <c r="T55" s="72"/>
      <c r="U55" s="72"/>
      <c r="V55" s="72"/>
      <c r="W55" s="72"/>
    </row>
    <row r="56" spans="2:23" ht="39.950000000000003" customHeight="1">
      <c r="B56" s="29">
        <v>49</v>
      </c>
      <c r="C56" s="30" t="s">
        <v>131</v>
      </c>
      <c r="D56" s="70" t="s">
        <v>132</v>
      </c>
      <c r="E56" s="57" t="s">
        <v>133</v>
      </c>
      <c r="F56" s="33">
        <v>6707</v>
      </c>
      <c r="G56" s="40">
        <v>6707</v>
      </c>
      <c r="H56" s="30" t="s">
        <v>20</v>
      </c>
      <c r="I56" s="36" t="s">
        <v>21</v>
      </c>
      <c r="J56" s="36" t="s">
        <v>21</v>
      </c>
      <c r="K56" s="36" t="s">
        <v>21</v>
      </c>
      <c r="L56" s="36" t="s">
        <v>21</v>
      </c>
      <c r="M56" s="37"/>
      <c r="R56" s="75"/>
      <c r="S56" s="72"/>
      <c r="T56" s="72"/>
      <c r="U56" s="72"/>
      <c r="V56" s="72"/>
      <c r="W56" s="72"/>
    </row>
    <row r="57" spans="2:23" ht="39.950000000000003" customHeight="1">
      <c r="B57" s="29">
        <v>50</v>
      </c>
      <c r="C57" s="30" t="s">
        <v>134</v>
      </c>
      <c r="D57" s="38" t="s">
        <v>135</v>
      </c>
      <c r="E57" s="39" t="s">
        <v>136</v>
      </c>
      <c r="F57" s="73">
        <v>2800</v>
      </c>
      <c r="G57" s="40">
        <v>5100</v>
      </c>
      <c r="H57" s="30" t="s">
        <v>20</v>
      </c>
      <c r="I57" s="36" t="s">
        <v>21</v>
      </c>
      <c r="J57" s="36" t="s">
        <v>21</v>
      </c>
      <c r="K57" s="36" t="s">
        <v>21</v>
      </c>
      <c r="L57" s="36" t="s">
        <v>21</v>
      </c>
      <c r="M57" s="74"/>
      <c r="R57" s="75"/>
      <c r="S57" s="72"/>
      <c r="T57" s="72"/>
      <c r="U57" s="72"/>
      <c r="V57" s="72"/>
      <c r="W57" s="72"/>
    </row>
    <row r="58" spans="2:23" ht="39.950000000000003" customHeight="1">
      <c r="B58" s="29">
        <v>51</v>
      </c>
      <c r="C58" s="30" t="s">
        <v>137</v>
      </c>
      <c r="D58" s="38" t="s">
        <v>138</v>
      </c>
      <c r="E58" s="39" t="s">
        <v>139</v>
      </c>
      <c r="F58" s="73">
        <v>1000</v>
      </c>
      <c r="G58" s="40">
        <v>800</v>
      </c>
      <c r="H58" s="30" t="s">
        <v>20</v>
      </c>
      <c r="I58" s="36" t="s">
        <v>21</v>
      </c>
      <c r="J58" s="36" t="s">
        <v>21</v>
      </c>
      <c r="K58" s="36" t="s">
        <v>21</v>
      </c>
      <c r="L58" s="36" t="s">
        <v>21</v>
      </c>
      <c r="M58" s="74"/>
      <c r="R58" s="77"/>
      <c r="S58" s="72"/>
      <c r="T58" s="72"/>
      <c r="U58" s="72"/>
      <c r="V58" s="72"/>
      <c r="W58" s="72"/>
    </row>
    <row r="59" spans="2:23" ht="39.950000000000003" customHeight="1">
      <c r="B59" s="29">
        <v>52</v>
      </c>
      <c r="C59" s="30" t="s">
        <v>140</v>
      </c>
      <c r="D59" s="38" t="s">
        <v>141</v>
      </c>
      <c r="E59" s="39" t="s">
        <v>142</v>
      </c>
      <c r="F59" s="73">
        <v>25520</v>
      </c>
      <c r="G59" s="265">
        <v>21125</v>
      </c>
      <c r="H59" s="30" t="s">
        <v>20</v>
      </c>
      <c r="I59" s="36" t="s">
        <v>21</v>
      </c>
      <c r="J59" s="36" t="s">
        <v>21</v>
      </c>
      <c r="K59" s="36" t="s">
        <v>21</v>
      </c>
      <c r="L59" s="36" t="s">
        <v>21</v>
      </c>
      <c r="M59" s="74"/>
      <c r="R59" s="77"/>
      <c r="S59" s="72"/>
      <c r="T59" s="72"/>
      <c r="U59" s="72"/>
      <c r="V59" s="72"/>
      <c r="W59" s="72"/>
    </row>
    <row r="60" spans="2:23" ht="39.950000000000003" customHeight="1">
      <c r="B60" s="29">
        <v>53</v>
      </c>
      <c r="C60" s="30" t="s">
        <v>143</v>
      </c>
      <c r="D60" s="38" t="s">
        <v>144</v>
      </c>
      <c r="E60" s="39" t="s">
        <v>142</v>
      </c>
      <c r="F60" s="76">
        <v>329063</v>
      </c>
      <c r="G60" s="40">
        <v>263250</v>
      </c>
      <c r="H60" s="30" t="s">
        <v>20</v>
      </c>
      <c r="I60" s="36" t="s">
        <v>21</v>
      </c>
      <c r="J60" s="36" t="s">
        <v>21</v>
      </c>
      <c r="K60" s="36" t="s">
        <v>21</v>
      </c>
      <c r="L60" s="36" t="s">
        <v>21</v>
      </c>
      <c r="M60" s="69" t="s">
        <v>145</v>
      </c>
      <c r="R60" s="77"/>
      <c r="S60" s="72"/>
      <c r="T60" s="72"/>
      <c r="U60" s="72"/>
      <c r="V60" s="72"/>
      <c r="W60" s="72"/>
    </row>
    <row r="61" spans="2:23" ht="54.75" customHeight="1">
      <c r="B61" s="29">
        <v>54</v>
      </c>
      <c r="C61" s="30" t="s">
        <v>146</v>
      </c>
      <c r="D61" s="38" t="s">
        <v>147</v>
      </c>
      <c r="E61" s="50" t="s">
        <v>148</v>
      </c>
      <c r="F61" s="76">
        <v>2500</v>
      </c>
      <c r="G61" s="40">
        <v>2000</v>
      </c>
      <c r="H61" s="30" t="s">
        <v>20</v>
      </c>
      <c r="I61" s="36" t="s">
        <v>21</v>
      </c>
      <c r="J61" s="36" t="s">
        <v>21</v>
      </c>
      <c r="K61" s="36" t="s">
        <v>21</v>
      </c>
      <c r="L61" s="36" t="s">
        <v>21</v>
      </c>
      <c r="M61" s="69"/>
      <c r="R61" s="77"/>
      <c r="S61" s="72"/>
      <c r="T61" s="72"/>
      <c r="U61" s="72"/>
      <c r="V61" s="72"/>
      <c r="W61" s="72"/>
    </row>
    <row r="62" spans="2:23" ht="39.950000000000003" customHeight="1">
      <c r="B62" s="29">
        <v>55</v>
      </c>
      <c r="C62" s="30" t="s">
        <v>149</v>
      </c>
      <c r="D62" s="38" t="s">
        <v>395</v>
      </c>
      <c r="E62" s="42" t="s">
        <v>151</v>
      </c>
      <c r="F62" s="59">
        <v>4375</v>
      </c>
      <c r="G62" s="40">
        <v>3500</v>
      </c>
      <c r="H62" s="30" t="s">
        <v>20</v>
      </c>
      <c r="I62" s="36" t="s">
        <v>21</v>
      </c>
      <c r="J62" s="36" t="s">
        <v>21</v>
      </c>
      <c r="K62" s="36" t="s">
        <v>21</v>
      </c>
      <c r="L62" s="36" t="s">
        <v>21</v>
      </c>
      <c r="M62" s="74"/>
      <c r="R62" s="79"/>
      <c r="S62" s="72"/>
      <c r="T62" s="72"/>
      <c r="U62" s="72"/>
      <c r="V62" s="72"/>
      <c r="W62" s="72"/>
    </row>
    <row r="63" spans="2:23" ht="39.950000000000003" customHeight="1">
      <c r="B63" s="29">
        <v>56</v>
      </c>
      <c r="C63" s="30" t="s">
        <v>152</v>
      </c>
      <c r="D63" s="38" t="s">
        <v>153</v>
      </c>
      <c r="E63" s="41" t="s">
        <v>154</v>
      </c>
      <c r="F63" s="59">
        <v>4028</v>
      </c>
      <c r="G63" s="40">
        <v>3222</v>
      </c>
      <c r="H63" s="30" t="s">
        <v>20</v>
      </c>
      <c r="I63" s="36" t="s">
        <v>21</v>
      </c>
      <c r="J63" s="36" t="s">
        <v>21</v>
      </c>
      <c r="K63" s="36" t="s">
        <v>21</v>
      </c>
      <c r="L63" s="36" t="s">
        <v>21</v>
      </c>
      <c r="M63" s="74"/>
    </row>
    <row r="64" spans="2:23" ht="39.950000000000003" customHeight="1">
      <c r="B64" s="29">
        <v>57</v>
      </c>
      <c r="C64" s="30" t="s">
        <v>155</v>
      </c>
      <c r="D64" s="38" t="s">
        <v>156</v>
      </c>
      <c r="E64" s="41" t="s">
        <v>157</v>
      </c>
      <c r="F64" s="59">
        <v>16883</v>
      </c>
      <c r="G64" s="40">
        <v>14085</v>
      </c>
      <c r="H64" s="30" t="s">
        <v>20</v>
      </c>
      <c r="I64" s="36" t="s">
        <v>21</v>
      </c>
      <c r="J64" s="36" t="s">
        <v>21</v>
      </c>
      <c r="K64" s="36" t="s">
        <v>21</v>
      </c>
      <c r="L64" s="36" t="s">
        <v>21</v>
      </c>
      <c r="M64" s="74"/>
    </row>
    <row r="65" spans="2:16" ht="39.950000000000003" customHeight="1">
      <c r="B65" s="29">
        <v>58</v>
      </c>
      <c r="C65" s="30" t="s">
        <v>158</v>
      </c>
      <c r="D65" s="38" t="s">
        <v>159</v>
      </c>
      <c r="E65" s="50" t="s">
        <v>160</v>
      </c>
      <c r="F65" s="76">
        <v>0</v>
      </c>
      <c r="G65" s="40">
        <v>0</v>
      </c>
      <c r="H65" s="30" t="s">
        <v>20</v>
      </c>
      <c r="I65" s="36" t="s">
        <v>21</v>
      </c>
      <c r="J65" s="36" t="s">
        <v>21</v>
      </c>
      <c r="K65" s="36" t="s">
        <v>21</v>
      </c>
      <c r="L65" s="36" t="s">
        <v>21</v>
      </c>
      <c r="M65" s="69"/>
    </row>
    <row r="66" spans="2:16" ht="39.950000000000003" customHeight="1">
      <c r="B66" s="29">
        <v>59</v>
      </c>
      <c r="C66" s="30" t="s">
        <v>158</v>
      </c>
      <c r="D66" s="78" t="s">
        <v>393</v>
      </c>
      <c r="E66" s="50" t="s">
        <v>394</v>
      </c>
      <c r="F66" s="76">
        <v>15088</v>
      </c>
      <c r="G66" s="40">
        <v>12070</v>
      </c>
      <c r="H66" s="30" t="s">
        <v>20</v>
      </c>
      <c r="I66" s="36" t="s">
        <v>21</v>
      </c>
      <c r="J66" s="36" t="s">
        <v>21</v>
      </c>
      <c r="K66" s="36" t="s">
        <v>21</v>
      </c>
      <c r="L66" s="36" t="s">
        <v>21</v>
      </c>
      <c r="M66" s="74"/>
    </row>
    <row r="67" spans="2:16" ht="39.950000000000003" customHeight="1">
      <c r="B67" s="29">
        <v>60</v>
      </c>
      <c r="C67" s="30" t="s">
        <v>363</v>
      </c>
      <c r="D67" s="38" t="s">
        <v>396</v>
      </c>
      <c r="E67" s="41" t="s">
        <v>397</v>
      </c>
      <c r="F67" s="59">
        <v>19800</v>
      </c>
      <c r="G67" s="40">
        <v>19800</v>
      </c>
      <c r="H67" s="30" t="s">
        <v>20</v>
      </c>
      <c r="I67" s="36" t="s">
        <v>21</v>
      </c>
      <c r="J67" s="36" t="s">
        <v>21</v>
      </c>
      <c r="K67" s="36" t="s">
        <v>21</v>
      </c>
      <c r="L67" s="36" t="s">
        <v>21</v>
      </c>
      <c r="M67" s="74"/>
    </row>
    <row r="68" spans="2:16" ht="39.950000000000003" customHeight="1">
      <c r="B68" s="29">
        <v>61</v>
      </c>
      <c r="C68" s="30" t="s">
        <v>364</v>
      </c>
      <c r="D68" s="38" t="s">
        <v>398</v>
      </c>
      <c r="E68" s="80" t="s">
        <v>399</v>
      </c>
      <c r="F68" s="59">
        <v>19000</v>
      </c>
      <c r="G68" s="40">
        <v>19000</v>
      </c>
      <c r="H68" s="30" t="s">
        <v>20</v>
      </c>
      <c r="I68" s="36" t="s">
        <v>21</v>
      </c>
      <c r="J68" s="36" t="s">
        <v>21</v>
      </c>
      <c r="K68" s="36" t="s">
        <v>21</v>
      </c>
      <c r="L68" s="36" t="s">
        <v>21</v>
      </c>
      <c r="M68" s="74"/>
    </row>
    <row r="69" spans="2:16" ht="39.950000000000003" customHeight="1">
      <c r="B69" s="29">
        <v>62</v>
      </c>
      <c r="C69" s="30" t="s">
        <v>161</v>
      </c>
      <c r="D69" s="38" t="s">
        <v>162</v>
      </c>
      <c r="E69" s="41" t="s">
        <v>163</v>
      </c>
      <c r="F69" s="59">
        <v>12000</v>
      </c>
      <c r="G69" s="40">
        <v>9600</v>
      </c>
      <c r="H69" s="30" t="s">
        <v>20</v>
      </c>
      <c r="I69" s="42" t="s">
        <v>21</v>
      </c>
      <c r="J69" s="36" t="s">
        <v>21</v>
      </c>
      <c r="K69" s="36" t="s">
        <v>21</v>
      </c>
      <c r="L69" s="36" t="s">
        <v>21</v>
      </c>
      <c r="M69" s="69"/>
    </row>
    <row r="70" spans="2:16" ht="39.950000000000003" customHeight="1">
      <c r="B70" s="29">
        <v>63</v>
      </c>
      <c r="C70" s="30" t="s">
        <v>164</v>
      </c>
      <c r="D70" s="38" t="s">
        <v>165</v>
      </c>
      <c r="E70" s="39" t="s">
        <v>166</v>
      </c>
      <c r="F70" s="59">
        <v>5750</v>
      </c>
      <c r="G70" s="40">
        <v>4600</v>
      </c>
      <c r="H70" s="30" t="s">
        <v>20</v>
      </c>
      <c r="I70" s="36" t="s">
        <v>21</v>
      </c>
      <c r="J70" s="36" t="s">
        <v>21</v>
      </c>
      <c r="K70" s="36" t="s">
        <v>21</v>
      </c>
      <c r="L70" s="36" t="s">
        <v>21</v>
      </c>
      <c r="M70" s="74"/>
    </row>
    <row r="71" spans="2:16" ht="39.950000000000003" customHeight="1">
      <c r="B71" s="29">
        <v>64</v>
      </c>
      <c r="C71" s="30" t="s">
        <v>167</v>
      </c>
      <c r="D71" s="38" t="s">
        <v>168</v>
      </c>
      <c r="E71" s="64" t="s">
        <v>169</v>
      </c>
      <c r="F71" s="59">
        <v>7300</v>
      </c>
      <c r="G71" s="40">
        <v>5840</v>
      </c>
      <c r="H71" s="30" t="s">
        <v>20</v>
      </c>
      <c r="I71" s="36" t="s">
        <v>21</v>
      </c>
      <c r="J71" s="36" t="s">
        <v>21</v>
      </c>
      <c r="K71" s="36" t="s">
        <v>21</v>
      </c>
      <c r="L71" s="36" t="s">
        <v>21</v>
      </c>
      <c r="M71" s="74"/>
    </row>
    <row r="72" spans="2:16" ht="51.75" customHeight="1">
      <c r="B72" s="29">
        <v>65</v>
      </c>
      <c r="C72" s="30" t="s">
        <v>170</v>
      </c>
      <c r="D72" s="58" t="s">
        <v>171</v>
      </c>
      <c r="E72" s="42" t="s">
        <v>172</v>
      </c>
      <c r="F72" s="59">
        <v>3580</v>
      </c>
      <c r="G72" s="59">
        <v>2864</v>
      </c>
      <c r="H72" s="30" t="s">
        <v>20</v>
      </c>
      <c r="I72" s="36" t="s">
        <v>21</v>
      </c>
      <c r="J72" s="36" t="s">
        <v>21</v>
      </c>
      <c r="K72" s="36" t="s">
        <v>21</v>
      </c>
      <c r="L72" s="36" t="s">
        <v>21</v>
      </c>
      <c r="M72" s="74"/>
    </row>
    <row r="73" spans="2:16" ht="49.5" customHeight="1">
      <c r="B73" s="29">
        <v>66</v>
      </c>
      <c r="C73" s="30" t="s">
        <v>173</v>
      </c>
      <c r="D73" s="38" t="s">
        <v>400</v>
      </c>
      <c r="E73" s="41" t="s">
        <v>175</v>
      </c>
      <c r="F73" s="59">
        <v>2485</v>
      </c>
      <c r="G73" s="40">
        <v>1988</v>
      </c>
      <c r="H73" s="30" t="s">
        <v>20</v>
      </c>
      <c r="I73" s="36" t="s">
        <v>21</v>
      </c>
      <c r="J73" s="36" t="s">
        <v>21</v>
      </c>
      <c r="K73" s="36" t="s">
        <v>21</v>
      </c>
      <c r="L73" s="36" t="s">
        <v>21</v>
      </c>
      <c r="M73" s="74"/>
    </row>
    <row r="74" spans="2:16" ht="39.950000000000003" customHeight="1">
      <c r="B74" s="29">
        <v>67</v>
      </c>
      <c r="C74" s="30" t="s">
        <v>176</v>
      </c>
      <c r="D74" s="38" t="s">
        <v>177</v>
      </c>
      <c r="E74" s="39" t="s">
        <v>178</v>
      </c>
      <c r="F74" s="59">
        <v>5675</v>
      </c>
      <c r="G74" s="40">
        <v>4538</v>
      </c>
      <c r="H74" s="30" t="s">
        <v>20</v>
      </c>
      <c r="I74" s="36" t="s">
        <v>21</v>
      </c>
      <c r="J74" s="36" t="s">
        <v>21</v>
      </c>
      <c r="K74" s="36" t="s">
        <v>21</v>
      </c>
      <c r="L74" s="36" t="s">
        <v>21</v>
      </c>
      <c r="M74" s="74"/>
    </row>
    <row r="75" spans="2:16" ht="54.75" customHeight="1">
      <c r="B75" s="29">
        <v>68</v>
      </c>
      <c r="C75" s="30" t="s">
        <v>179</v>
      </c>
      <c r="D75" s="38" t="s">
        <v>180</v>
      </c>
      <c r="E75" s="41" t="s">
        <v>181</v>
      </c>
      <c r="F75" s="59">
        <v>1500</v>
      </c>
      <c r="G75" s="40">
        <v>1200</v>
      </c>
      <c r="H75" s="30" t="s">
        <v>20</v>
      </c>
      <c r="I75" s="36" t="s">
        <v>21</v>
      </c>
      <c r="J75" s="36" t="s">
        <v>21</v>
      </c>
      <c r="K75" s="36" t="s">
        <v>21</v>
      </c>
      <c r="L75" s="36" t="s">
        <v>21</v>
      </c>
      <c r="M75" s="74"/>
    </row>
    <row r="76" spans="2:16" ht="39.950000000000003" customHeight="1">
      <c r="B76" s="29">
        <v>69</v>
      </c>
      <c r="C76" s="30" t="s">
        <v>362</v>
      </c>
      <c r="D76" s="81" t="s">
        <v>401</v>
      </c>
      <c r="E76" s="41" t="s">
        <v>404</v>
      </c>
      <c r="F76" s="76">
        <v>1600</v>
      </c>
      <c r="G76" s="40">
        <v>1280</v>
      </c>
      <c r="H76" s="30" t="s">
        <v>20</v>
      </c>
      <c r="I76" s="36" t="s">
        <v>21</v>
      </c>
      <c r="J76" s="36" t="s">
        <v>21</v>
      </c>
      <c r="K76" s="36" t="s">
        <v>21</v>
      </c>
      <c r="L76" s="36" t="s">
        <v>21</v>
      </c>
      <c r="M76" s="82"/>
      <c r="P76" s="83"/>
    </row>
    <row r="77" spans="2:16" ht="39.950000000000003" customHeight="1">
      <c r="B77" s="29">
        <v>70</v>
      </c>
      <c r="C77" s="30" t="s">
        <v>182</v>
      </c>
      <c r="D77" s="38" t="s">
        <v>183</v>
      </c>
      <c r="E77" s="41" t="s">
        <v>184</v>
      </c>
      <c r="F77" s="59">
        <v>16992</v>
      </c>
      <c r="G77" s="40">
        <v>15037</v>
      </c>
      <c r="H77" s="30" t="s">
        <v>20</v>
      </c>
      <c r="I77" s="36" t="s">
        <v>21</v>
      </c>
      <c r="J77" s="36" t="s">
        <v>21</v>
      </c>
      <c r="K77" s="36" t="s">
        <v>21</v>
      </c>
      <c r="L77" s="36" t="s">
        <v>21</v>
      </c>
      <c r="M77" s="74"/>
    </row>
    <row r="78" spans="2:16" ht="39.950000000000003" customHeight="1">
      <c r="B78" s="29">
        <v>71</v>
      </c>
      <c r="C78" s="50" t="s">
        <v>185</v>
      </c>
      <c r="D78" s="38" t="s">
        <v>186</v>
      </c>
      <c r="E78" s="41" t="s">
        <v>405</v>
      </c>
      <c r="F78" s="59">
        <v>113100</v>
      </c>
      <c r="G78" s="40">
        <v>100050</v>
      </c>
      <c r="H78" s="30" t="s">
        <v>20</v>
      </c>
      <c r="I78" s="36" t="s">
        <v>21</v>
      </c>
      <c r="J78" s="36" t="s">
        <v>21</v>
      </c>
      <c r="K78" s="36" t="s">
        <v>21</v>
      </c>
      <c r="L78" s="36" t="s">
        <v>21</v>
      </c>
      <c r="M78" s="69" t="s">
        <v>188</v>
      </c>
    </row>
    <row r="79" spans="2:16" ht="39.950000000000003" customHeight="1">
      <c r="B79" s="29">
        <v>72</v>
      </c>
      <c r="C79" s="30" t="s">
        <v>189</v>
      </c>
      <c r="D79" s="38" t="s">
        <v>190</v>
      </c>
      <c r="E79" s="41" t="s">
        <v>191</v>
      </c>
      <c r="F79" s="59">
        <v>3500</v>
      </c>
      <c r="G79" s="40">
        <v>2800</v>
      </c>
      <c r="H79" s="30" t="s">
        <v>20</v>
      </c>
      <c r="I79" s="36" t="s">
        <v>21</v>
      </c>
      <c r="J79" s="36" t="s">
        <v>21</v>
      </c>
      <c r="K79" s="36" t="s">
        <v>21</v>
      </c>
      <c r="L79" s="36" t="s">
        <v>21</v>
      </c>
      <c r="M79" s="74"/>
    </row>
    <row r="80" spans="2:16" ht="39.950000000000003" customHeight="1">
      <c r="B80" s="29">
        <v>73</v>
      </c>
      <c r="C80" s="30" t="s">
        <v>192</v>
      </c>
      <c r="D80" s="38" t="s">
        <v>193</v>
      </c>
      <c r="E80" s="41" t="s">
        <v>194</v>
      </c>
      <c r="F80" s="59">
        <v>14600</v>
      </c>
      <c r="G80" s="40">
        <v>11680</v>
      </c>
      <c r="H80" s="30" t="s">
        <v>20</v>
      </c>
      <c r="I80" s="36" t="s">
        <v>21</v>
      </c>
      <c r="J80" s="36" t="s">
        <v>21</v>
      </c>
      <c r="K80" s="36" t="s">
        <v>21</v>
      </c>
      <c r="L80" s="36" t="s">
        <v>21</v>
      </c>
      <c r="M80" s="74"/>
    </row>
    <row r="81" spans="2:16" ht="39.950000000000003" customHeight="1">
      <c r="B81" s="29">
        <v>74</v>
      </c>
      <c r="C81" s="30" t="s">
        <v>195</v>
      </c>
      <c r="D81" s="84" t="s">
        <v>196</v>
      </c>
      <c r="E81" s="64" t="s">
        <v>197</v>
      </c>
      <c r="F81" s="76">
        <v>18348</v>
      </c>
      <c r="G81" s="40">
        <v>16237</v>
      </c>
      <c r="H81" s="30" t="s">
        <v>20</v>
      </c>
      <c r="I81" s="36" t="s">
        <v>21</v>
      </c>
      <c r="J81" s="36" t="s">
        <v>21</v>
      </c>
      <c r="K81" s="36" t="s">
        <v>21</v>
      </c>
      <c r="L81" s="36" t="s">
        <v>21</v>
      </c>
      <c r="M81" s="69"/>
    </row>
    <row r="82" spans="2:16" ht="39.950000000000003" customHeight="1">
      <c r="B82" s="29">
        <v>75</v>
      </c>
      <c r="C82" s="30" t="s">
        <v>198</v>
      </c>
      <c r="D82" s="85" t="s">
        <v>199</v>
      </c>
      <c r="E82" s="86" t="s">
        <v>406</v>
      </c>
      <c r="F82" s="76">
        <v>71838</v>
      </c>
      <c r="G82" s="40">
        <v>71838</v>
      </c>
      <c r="H82" s="30" t="s">
        <v>20</v>
      </c>
      <c r="I82" s="36" t="s">
        <v>21</v>
      </c>
      <c r="J82" s="36" t="s">
        <v>21</v>
      </c>
      <c r="K82" s="36" t="s">
        <v>21</v>
      </c>
      <c r="L82" s="36" t="s">
        <v>21</v>
      </c>
      <c r="M82" s="69" t="s">
        <v>188</v>
      </c>
    </row>
    <row r="83" spans="2:16" ht="39.950000000000003" customHeight="1">
      <c r="B83" s="29">
        <v>76</v>
      </c>
      <c r="C83" s="30" t="s">
        <v>361</v>
      </c>
      <c r="D83" s="85" t="s">
        <v>402</v>
      </c>
      <c r="E83" s="87" t="s">
        <v>407</v>
      </c>
      <c r="F83" s="76">
        <v>5707</v>
      </c>
      <c r="G83" s="40">
        <v>4565</v>
      </c>
      <c r="H83" s="30" t="s">
        <v>20</v>
      </c>
      <c r="I83" s="36" t="s">
        <v>21</v>
      </c>
      <c r="J83" s="36" t="s">
        <v>21</v>
      </c>
      <c r="K83" s="36" t="s">
        <v>21</v>
      </c>
      <c r="L83" s="36" t="s">
        <v>21</v>
      </c>
      <c r="M83" s="69"/>
    </row>
    <row r="84" spans="2:16" ht="39.950000000000003" customHeight="1">
      <c r="B84" s="29">
        <v>77</v>
      </c>
      <c r="C84" s="30" t="s">
        <v>200</v>
      </c>
      <c r="D84" s="88" t="s">
        <v>201</v>
      </c>
      <c r="E84" s="89" t="s">
        <v>202</v>
      </c>
      <c r="F84" s="76">
        <v>15500</v>
      </c>
      <c r="G84" s="40">
        <v>15500</v>
      </c>
      <c r="H84" s="30" t="s">
        <v>20</v>
      </c>
      <c r="I84" s="36" t="s">
        <v>21</v>
      </c>
      <c r="J84" s="36" t="s">
        <v>21</v>
      </c>
      <c r="K84" s="36" t="s">
        <v>21</v>
      </c>
      <c r="L84" s="36" t="s">
        <v>21</v>
      </c>
      <c r="M84" s="69"/>
      <c r="O84" s="92"/>
      <c r="P84" s="92"/>
    </row>
    <row r="85" spans="2:16" ht="39" customHeight="1">
      <c r="B85" s="29">
        <v>78</v>
      </c>
      <c r="C85" s="30" t="s">
        <v>203</v>
      </c>
      <c r="D85" s="90" t="s">
        <v>204</v>
      </c>
      <c r="E85" s="89" t="s">
        <v>205</v>
      </c>
      <c r="F85" s="76">
        <v>4000</v>
      </c>
      <c r="G85" s="40">
        <v>3200</v>
      </c>
      <c r="H85" s="30" t="s">
        <v>20</v>
      </c>
      <c r="I85" s="36" t="s">
        <v>21</v>
      </c>
      <c r="J85" s="36" t="s">
        <v>21</v>
      </c>
      <c r="K85" s="36" t="s">
        <v>21</v>
      </c>
      <c r="L85" s="36" t="s">
        <v>21</v>
      </c>
      <c r="M85" s="69"/>
      <c r="O85" s="92"/>
      <c r="P85" s="92"/>
    </row>
    <row r="86" spans="2:16" ht="51" customHeight="1">
      <c r="B86" s="29">
        <v>79</v>
      </c>
      <c r="C86" s="30" t="s">
        <v>206</v>
      </c>
      <c r="D86" s="31" t="s">
        <v>207</v>
      </c>
      <c r="E86" s="50" t="s">
        <v>208</v>
      </c>
      <c r="F86" s="91">
        <v>6930</v>
      </c>
      <c r="G86" s="40">
        <v>5544</v>
      </c>
      <c r="H86" s="30" t="s">
        <v>20</v>
      </c>
      <c r="I86" s="36" t="s">
        <v>21</v>
      </c>
      <c r="J86" s="36" t="s">
        <v>21</v>
      </c>
      <c r="K86" s="36" t="s">
        <v>21</v>
      </c>
      <c r="L86" s="36" t="s">
        <v>21</v>
      </c>
      <c r="M86" s="69"/>
    </row>
    <row r="87" spans="2:16" ht="39.75" customHeight="1">
      <c r="B87" s="29">
        <v>80</v>
      </c>
      <c r="C87" s="30" t="s">
        <v>209</v>
      </c>
      <c r="D87" s="38" t="s">
        <v>210</v>
      </c>
      <c r="E87" s="30" t="s">
        <v>211</v>
      </c>
      <c r="F87" s="91">
        <v>10968</v>
      </c>
      <c r="G87" s="40">
        <v>8774</v>
      </c>
      <c r="H87" s="30" t="s">
        <v>20</v>
      </c>
      <c r="I87" s="36" t="s">
        <v>21</v>
      </c>
      <c r="J87" s="36" t="s">
        <v>21</v>
      </c>
      <c r="K87" s="36" t="s">
        <v>21</v>
      </c>
      <c r="L87" s="36" t="s">
        <v>21</v>
      </c>
      <c r="M87" s="69"/>
    </row>
    <row r="88" spans="2:16" ht="54" customHeight="1">
      <c r="B88" s="29">
        <v>81</v>
      </c>
      <c r="C88" s="93" t="s">
        <v>212</v>
      </c>
      <c r="D88" s="94" t="s">
        <v>213</v>
      </c>
      <c r="E88" s="95" t="s">
        <v>214</v>
      </c>
      <c r="F88" s="96">
        <v>2000</v>
      </c>
      <c r="G88" s="97">
        <v>2000</v>
      </c>
      <c r="H88" s="30" t="s">
        <v>20</v>
      </c>
      <c r="I88" s="98" t="s">
        <v>21</v>
      </c>
      <c r="J88" s="98" t="s">
        <v>21</v>
      </c>
      <c r="K88" s="98" t="s">
        <v>21</v>
      </c>
      <c r="L88" s="98" t="s">
        <v>21</v>
      </c>
      <c r="M88" s="99"/>
    </row>
    <row r="89" spans="2:16" ht="44.25" customHeight="1">
      <c r="B89" s="29">
        <v>82</v>
      </c>
      <c r="C89" s="93" t="s">
        <v>360</v>
      </c>
      <c r="D89" s="43" t="s">
        <v>403</v>
      </c>
      <c r="E89" s="42" t="s">
        <v>408</v>
      </c>
      <c r="F89" s="59">
        <v>1000</v>
      </c>
      <c r="G89" s="40">
        <v>800</v>
      </c>
      <c r="H89" s="30" t="s">
        <v>20</v>
      </c>
      <c r="I89" s="42" t="s">
        <v>21</v>
      </c>
      <c r="J89" s="42" t="s">
        <v>21</v>
      </c>
      <c r="K89" s="42" t="s">
        <v>21</v>
      </c>
      <c r="L89" s="42" t="s">
        <v>21</v>
      </c>
      <c r="M89" s="100"/>
    </row>
    <row r="90" spans="2:16" ht="39.75" customHeight="1">
      <c r="B90" s="29">
        <v>83</v>
      </c>
      <c r="C90" s="93" t="s">
        <v>215</v>
      </c>
      <c r="D90" s="43" t="s">
        <v>216</v>
      </c>
      <c r="E90" s="42" t="s">
        <v>217</v>
      </c>
      <c r="F90" s="59">
        <v>3699</v>
      </c>
      <c r="G90" s="40">
        <v>2959</v>
      </c>
      <c r="H90" s="30" t="s">
        <v>20</v>
      </c>
      <c r="I90" s="42" t="s">
        <v>21</v>
      </c>
      <c r="J90" s="42" t="s">
        <v>21</v>
      </c>
      <c r="K90" s="42" t="s">
        <v>21</v>
      </c>
      <c r="L90" s="42" t="s">
        <v>21</v>
      </c>
      <c r="M90" s="100"/>
    </row>
    <row r="91" spans="2:16" ht="55.5" customHeight="1">
      <c r="B91" s="29">
        <v>84</v>
      </c>
      <c r="C91" s="93" t="s">
        <v>218</v>
      </c>
      <c r="D91" s="43" t="s">
        <v>219</v>
      </c>
      <c r="E91" s="42" t="s">
        <v>220</v>
      </c>
      <c r="F91" s="59">
        <v>154206</v>
      </c>
      <c r="G91" s="40">
        <v>122400</v>
      </c>
      <c r="H91" s="30" t="s">
        <v>20</v>
      </c>
      <c r="I91" s="42" t="s">
        <v>21</v>
      </c>
      <c r="J91" s="42" t="s">
        <v>21</v>
      </c>
      <c r="K91" s="42" t="s">
        <v>21</v>
      </c>
      <c r="L91" s="42" t="s">
        <v>21</v>
      </c>
      <c r="M91" s="100"/>
    </row>
    <row r="92" spans="2:16" ht="39.75" customHeight="1">
      <c r="B92" s="29">
        <v>85</v>
      </c>
      <c r="C92" s="93" t="s">
        <v>221</v>
      </c>
      <c r="D92" s="65" t="s">
        <v>222</v>
      </c>
      <c r="E92" s="57" t="s">
        <v>223</v>
      </c>
      <c r="F92" s="59">
        <v>3000</v>
      </c>
      <c r="G92" s="40">
        <v>2400</v>
      </c>
      <c r="H92" s="30" t="s">
        <v>20</v>
      </c>
      <c r="I92" s="42" t="s">
        <v>21</v>
      </c>
      <c r="J92" s="42" t="s">
        <v>21</v>
      </c>
      <c r="K92" s="42" t="s">
        <v>21</v>
      </c>
      <c r="L92" s="42" t="s">
        <v>21</v>
      </c>
      <c r="M92" s="100"/>
    </row>
    <row r="93" spans="2:16" ht="50.25" customHeight="1">
      <c r="B93" s="29">
        <v>86</v>
      </c>
      <c r="C93" s="93" t="s">
        <v>411</v>
      </c>
      <c r="D93" s="43" t="s">
        <v>409</v>
      </c>
      <c r="E93" s="42" t="s">
        <v>410</v>
      </c>
      <c r="F93" s="59">
        <v>6000</v>
      </c>
      <c r="G93" s="40">
        <v>4800</v>
      </c>
      <c r="H93" s="30" t="s">
        <v>20</v>
      </c>
      <c r="I93" s="57" t="s">
        <v>21</v>
      </c>
      <c r="J93" s="57" t="s">
        <v>21</v>
      </c>
      <c r="K93" s="57" t="s">
        <v>21</v>
      </c>
      <c r="L93" s="57" t="s">
        <v>21</v>
      </c>
      <c r="M93" s="100"/>
    </row>
    <row r="94" spans="2:16" ht="39.75" customHeight="1">
      <c r="B94" s="29">
        <v>87</v>
      </c>
      <c r="C94" s="93" t="s">
        <v>224</v>
      </c>
      <c r="D94" s="43" t="s">
        <v>225</v>
      </c>
      <c r="E94" s="42" t="s">
        <v>226</v>
      </c>
      <c r="F94" s="59">
        <v>9512</v>
      </c>
      <c r="G94" s="40">
        <v>7610</v>
      </c>
      <c r="H94" s="30" t="s">
        <v>20</v>
      </c>
      <c r="I94" s="42" t="s">
        <v>21</v>
      </c>
      <c r="J94" s="42" t="s">
        <v>21</v>
      </c>
      <c r="K94" s="42" t="s">
        <v>21</v>
      </c>
      <c r="L94" s="42" t="s">
        <v>21</v>
      </c>
      <c r="M94" s="69" t="s">
        <v>145</v>
      </c>
    </row>
    <row r="95" spans="2:16" ht="39.75" customHeight="1">
      <c r="B95" s="29">
        <v>88</v>
      </c>
      <c r="C95" s="93" t="s">
        <v>227</v>
      </c>
      <c r="D95" s="43" t="s">
        <v>228</v>
      </c>
      <c r="E95" s="42" t="s">
        <v>229</v>
      </c>
      <c r="F95" s="59">
        <v>5500</v>
      </c>
      <c r="G95" s="40">
        <v>4400</v>
      </c>
      <c r="H95" s="30" t="s">
        <v>20</v>
      </c>
      <c r="I95" s="42" t="s">
        <v>21</v>
      </c>
      <c r="J95" s="42" t="s">
        <v>21</v>
      </c>
      <c r="K95" s="42" t="s">
        <v>21</v>
      </c>
      <c r="L95" s="42" t="s">
        <v>21</v>
      </c>
      <c r="M95" s="100"/>
    </row>
    <row r="96" spans="2:16" ht="39.75" customHeight="1">
      <c r="B96" s="29">
        <v>89</v>
      </c>
      <c r="C96" s="93" t="s">
        <v>359</v>
      </c>
      <c r="D96" s="43" t="s">
        <v>412</v>
      </c>
      <c r="E96" s="42" t="s">
        <v>413</v>
      </c>
      <c r="F96" s="59">
        <v>400</v>
      </c>
      <c r="G96" s="40">
        <v>400</v>
      </c>
      <c r="H96" s="30" t="s">
        <v>20</v>
      </c>
      <c r="I96" s="42" t="s">
        <v>21</v>
      </c>
      <c r="J96" s="42" t="s">
        <v>21</v>
      </c>
      <c r="K96" s="42" t="s">
        <v>21</v>
      </c>
      <c r="L96" s="42" t="s">
        <v>21</v>
      </c>
      <c r="M96" s="100"/>
    </row>
    <row r="97" spans="2:13" ht="39.75" customHeight="1">
      <c r="B97" s="29">
        <v>90</v>
      </c>
      <c r="C97" s="93" t="s">
        <v>230</v>
      </c>
      <c r="D97" s="43" t="s">
        <v>231</v>
      </c>
      <c r="E97" s="42" t="s">
        <v>232</v>
      </c>
      <c r="F97" s="59">
        <v>1500</v>
      </c>
      <c r="G97" s="40">
        <v>1200</v>
      </c>
      <c r="H97" s="30" t="s">
        <v>20</v>
      </c>
      <c r="I97" s="42" t="s">
        <v>21</v>
      </c>
      <c r="J97" s="42" t="s">
        <v>21</v>
      </c>
      <c r="K97" s="42" t="s">
        <v>21</v>
      </c>
      <c r="L97" s="42" t="s">
        <v>21</v>
      </c>
      <c r="M97" s="100"/>
    </row>
    <row r="98" spans="2:13" ht="39.75" customHeight="1">
      <c r="B98" s="29">
        <v>91</v>
      </c>
      <c r="C98" s="93" t="s">
        <v>233</v>
      </c>
      <c r="D98" s="65" t="s">
        <v>234</v>
      </c>
      <c r="E98" s="57" t="s">
        <v>235</v>
      </c>
      <c r="F98" s="59">
        <v>15645</v>
      </c>
      <c r="G98" s="40">
        <v>12645</v>
      </c>
      <c r="H98" s="30" t="s">
        <v>20</v>
      </c>
      <c r="I98" s="57" t="s">
        <v>21</v>
      </c>
      <c r="J98" s="57" t="s">
        <v>21</v>
      </c>
      <c r="K98" s="57" t="s">
        <v>21</v>
      </c>
      <c r="L98" s="57" t="s">
        <v>21</v>
      </c>
      <c r="M98" s="100"/>
    </row>
    <row r="99" spans="2:13" ht="39.75" customHeight="1">
      <c r="B99" s="29">
        <v>92</v>
      </c>
      <c r="C99" s="93" t="s">
        <v>236</v>
      </c>
      <c r="D99" s="43" t="s">
        <v>237</v>
      </c>
      <c r="E99" s="42" t="s">
        <v>238</v>
      </c>
      <c r="F99" s="59">
        <v>6300</v>
      </c>
      <c r="G99" s="40">
        <v>5040</v>
      </c>
      <c r="H99" s="30" t="s">
        <v>20</v>
      </c>
      <c r="I99" s="42" t="s">
        <v>21</v>
      </c>
      <c r="J99" s="42" t="s">
        <v>21</v>
      </c>
      <c r="K99" s="42" t="s">
        <v>21</v>
      </c>
      <c r="L99" s="42" t="s">
        <v>21</v>
      </c>
      <c r="M99" s="100"/>
    </row>
    <row r="100" spans="2:13" ht="39.75" customHeight="1">
      <c r="B100" s="29">
        <v>93</v>
      </c>
      <c r="C100" s="93" t="s">
        <v>239</v>
      </c>
      <c r="D100" s="43" t="s">
        <v>240</v>
      </c>
      <c r="E100" s="42" t="s">
        <v>414</v>
      </c>
      <c r="F100" s="59">
        <v>2000</v>
      </c>
      <c r="G100" s="40">
        <v>1600</v>
      </c>
      <c r="H100" s="30" t="s">
        <v>20</v>
      </c>
      <c r="I100" s="42" t="s">
        <v>21</v>
      </c>
      <c r="J100" s="42" t="s">
        <v>21</v>
      </c>
      <c r="K100" s="42" t="s">
        <v>21</v>
      </c>
      <c r="L100" s="42" t="s">
        <v>21</v>
      </c>
      <c r="M100" s="100"/>
    </row>
    <row r="101" spans="2:13" ht="39.75" customHeight="1">
      <c r="B101" s="29">
        <v>94</v>
      </c>
      <c r="C101" s="93" t="s">
        <v>242</v>
      </c>
      <c r="D101" s="43" t="s">
        <v>243</v>
      </c>
      <c r="E101" s="42" t="s">
        <v>244</v>
      </c>
      <c r="F101" s="59">
        <v>450</v>
      </c>
      <c r="G101" s="40">
        <v>360</v>
      </c>
      <c r="H101" s="30" t="s">
        <v>20</v>
      </c>
      <c r="I101" s="42" t="s">
        <v>21</v>
      </c>
      <c r="J101" s="42" t="s">
        <v>21</v>
      </c>
      <c r="K101" s="42" t="s">
        <v>21</v>
      </c>
      <c r="L101" s="42" t="s">
        <v>21</v>
      </c>
      <c r="M101" s="100"/>
    </row>
    <row r="102" spans="2:13" ht="39.75" customHeight="1">
      <c r="B102" s="29">
        <v>95</v>
      </c>
      <c r="C102" s="93" t="s">
        <v>245</v>
      </c>
      <c r="D102" s="43" t="s">
        <v>246</v>
      </c>
      <c r="E102" s="42" t="s">
        <v>247</v>
      </c>
      <c r="F102" s="59">
        <v>1540</v>
      </c>
      <c r="G102" s="40">
        <v>1232</v>
      </c>
      <c r="H102" s="30" t="s">
        <v>20</v>
      </c>
      <c r="I102" s="42" t="s">
        <v>21</v>
      </c>
      <c r="J102" s="42" t="s">
        <v>21</v>
      </c>
      <c r="K102" s="42" t="s">
        <v>21</v>
      </c>
      <c r="L102" s="42" t="s">
        <v>21</v>
      </c>
      <c r="M102" s="100"/>
    </row>
    <row r="103" spans="2:13" ht="39.75" customHeight="1">
      <c r="B103" s="29">
        <v>96</v>
      </c>
      <c r="C103" s="93" t="s">
        <v>248</v>
      </c>
      <c r="D103" s="65" t="s">
        <v>249</v>
      </c>
      <c r="E103" s="57" t="s">
        <v>250</v>
      </c>
      <c r="F103" s="59">
        <v>18245</v>
      </c>
      <c r="G103" s="40">
        <v>14596</v>
      </c>
      <c r="H103" s="30" t="s">
        <v>20</v>
      </c>
      <c r="I103" s="57" t="s">
        <v>21</v>
      </c>
      <c r="J103" s="57" t="s">
        <v>21</v>
      </c>
      <c r="K103" s="57" t="s">
        <v>21</v>
      </c>
      <c r="L103" s="57" t="s">
        <v>21</v>
      </c>
      <c r="M103" s="100"/>
    </row>
    <row r="104" spans="2:13" ht="39.75" customHeight="1">
      <c r="B104" s="29">
        <v>97</v>
      </c>
      <c r="C104" s="93" t="s">
        <v>357</v>
      </c>
      <c r="D104" s="43" t="s">
        <v>415</v>
      </c>
      <c r="E104" s="42" t="s">
        <v>416</v>
      </c>
      <c r="F104" s="59">
        <v>22599</v>
      </c>
      <c r="G104" s="40">
        <v>18079</v>
      </c>
      <c r="H104" s="30" t="s">
        <v>20</v>
      </c>
      <c r="I104" s="42" t="s">
        <v>21</v>
      </c>
      <c r="J104" s="42" t="s">
        <v>21</v>
      </c>
      <c r="K104" s="42" t="s">
        <v>21</v>
      </c>
      <c r="L104" s="42" t="s">
        <v>21</v>
      </c>
      <c r="M104" s="100"/>
    </row>
    <row r="105" spans="2:13" ht="39.75" customHeight="1">
      <c r="B105" s="29">
        <v>98</v>
      </c>
      <c r="C105" s="93" t="s">
        <v>251</v>
      </c>
      <c r="D105" s="43" t="s">
        <v>252</v>
      </c>
      <c r="E105" s="42" t="s">
        <v>253</v>
      </c>
      <c r="F105" s="59">
        <v>20467</v>
      </c>
      <c r="G105" s="40">
        <v>16373</v>
      </c>
      <c r="H105" s="30" t="s">
        <v>20</v>
      </c>
      <c r="I105" s="42" t="s">
        <v>21</v>
      </c>
      <c r="J105" s="42" t="s">
        <v>21</v>
      </c>
      <c r="K105" s="42" t="s">
        <v>21</v>
      </c>
      <c r="L105" s="42" t="s">
        <v>21</v>
      </c>
      <c r="M105" s="100"/>
    </row>
    <row r="106" spans="2:13" ht="39.75" customHeight="1">
      <c r="B106" s="29">
        <v>99</v>
      </c>
      <c r="C106" s="93" t="s">
        <v>254</v>
      </c>
      <c r="D106" s="43" t="s">
        <v>255</v>
      </c>
      <c r="E106" s="42" t="s">
        <v>256</v>
      </c>
      <c r="F106" s="59">
        <v>204</v>
      </c>
      <c r="G106" s="40">
        <v>190</v>
      </c>
      <c r="H106" s="30" t="s">
        <v>20</v>
      </c>
      <c r="I106" s="42" t="s">
        <v>21</v>
      </c>
      <c r="J106" s="42" t="s">
        <v>21</v>
      </c>
      <c r="K106" s="42" t="s">
        <v>21</v>
      </c>
      <c r="L106" s="42" t="s">
        <v>21</v>
      </c>
      <c r="M106" s="100"/>
    </row>
    <row r="107" spans="2:13" ht="39.75" customHeight="1">
      <c r="B107" s="29">
        <v>100</v>
      </c>
      <c r="C107" s="261" t="s">
        <v>257</v>
      </c>
      <c r="D107" s="262" t="s">
        <v>417</v>
      </c>
      <c r="E107" s="263" t="s">
        <v>418</v>
      </c>
      <c r="F107" s="264">
        <v>200000</v>
      </c>
      <c r="G107" s="265">
        <v>190475</v>
      </c>
      <c r="H107" s="266" t="s">
        <v>20</v>
      </c>
      <c r="I107" s="42" t="s">
        <v>21</v>
      </c>
      <c r="J107" s="42" t="s">
        <v>21</v>
      </c>
      <c r="K107" s="42" t="s">
        <v>21</v>
      </c>
      <c r="L107" s="42" t="s">
        <v>21</v>
      </c>
      <c r="M107" s="100"/>
    </row>
    <row r="108" spans="2:13" ht="39.75" customHeight="1">
      <c r="B108" s="29">
        <v>101</v>
      </c>
      <c r="C108" s="93"/>
      <c r="D108" s="43"/>
      <c r="E108" s="42"/>
      <c r="F108" s="59"/>
      <c r="G108" s="40"/>
      <c r="H108" s="30" t="s">
        <v>20</v>
      </c>
      <c r="I108" s="42" t="s">
        <v>21</v>
      </c>
      <c r="J108" s="42" t="s">
        <v>21</v>
      </c>
      <c r="K108" s="42" t="s">
        <v>21</v>
      </c>
      <c r="L108" s="42" t="s">
        <v>21</v>
      </c>
      <c r="M108" s="100"/>
    </row>
    <row r="109" spans="2:13" ht="39.75" customHeight="1">
      <c r="B109" s="29">
        <v>102</v>
      </c>
      <c r="C109" s="93"/>
      <c r="D109" s="43"/>
      <c r="E109" s="42"/>
      <c r="F109" s="59"/>
      <c r="G109" s="40"/>
      <c r="H109" s="30" t="s">
        <v>20</v>
      </c>
      <c r="I109" s="42" t="s">
        <v>21</v>
      </c>
      <c r="J109" s="42" t="s">
        <v>21</v>
      </c>
      <c r="K109" s="42" t="s">
        <v>21</v>
      </c>
      <c r="L109" s="42" t="s">
        <v>21</v>
      </c>
      <c r="M109" s="100"/>
    </row>
    <row r="110" spans="2:13" ht="39.75" customHeight="1">
      <c r="B110" s="29">
        <v>103</v>
      </c>
      <c r="C110" s="93"/>
      <c r="D110" s="43"/>
      <c r="E110" s="42"/>
      <c r="F110" s="59"/>
      <c r="G110" s="40"/>
      <c r="H110" s="30" t="s">
        <v>20</v>
      </c>
      <c r="I110" s="42" t="s">
        <v>21</v>
      </c>
      <c r="J110" s="42" t="s">
        <v>21</v>
      </c>
      <c r="K110" s="42" t="s">
        <v>21</v>
      </c>
      <c r="L110" s="42" t="s">
        <v>21</v>
      </c>
      <c r="M110" s="100"/>
    </row>
    <row r="111" spans="2:13" ht="39.75" customHeight="1">
      <c r="B111" s="29">
        <v>104</v>
      </c>
      <c r="C111" s="93"/>
      <c r="D111" s="43"/>
      <c r="E111" s="42"/>
      <c r="F111" s="59"/>
      <c r="G111" s="40"/>
      <c r="H111" s="30" t="s">
        <v>20</v>
      </c>
      <c r="I111" s="42" t="s">
        <v>21</v>
      </c>
      <c r="J111" s="42" t="s">
        <v>21</v>
      </c>
      <c r="K111" s="42" t="s">
        <v>21</v>
      </c>
      <c r="L111" s="42" t="s">
        <v>21</v>
      </c>
      <c r="M111" s="100"/>
    </row>
    <row r="112" spans="2:13" ht="39.75" customHeight="1">
      <c r="B112" s="29">
        <v>105</v>
      </c>
      <c r="C112" s="93"/>
      <c r="D112" s="43"/>
      <c r="E112" s="42"/>
      <c r="F112" s="59"/>
      <c r="G112" s="40"/>
      <c r="H112" s="30" t="s">
        <v>20</v>
      </c>
      <c r="I112" s="42" t="s">
        <v>21</v>
      </c>
      <c r="J112" s="42" t="s">
        <v>21</v>
      </c>
      <c r="K112" s="42" t="s">
        <v>21</v>
      </c>
      <c r="L112" s="42" t="s">
        <v>21</v>
      </c>
      <c r="M112" s="100"/>
    </row>
    <row r="113" spans="2:13" ht="39.75" customHeight="1">
      <c r="B113" s="29">
        <v>106</v>
      </c>
      <c r="C113" s="93"/>
      <c r="D113" s="43"/>
      <c r="E113" s="42"/>
      <c r="F113" s="59"/>
      <c r="G113" s="40"/>
      <c r="H113" s="30" t="s">
        <v>20</v>
      </c>
      <c r="I113" s="42" t="s">
        <v>21</v>
      </c>
      <c r="J113" s="42" t="s">
        <v>21</v>
      </c>
      <c r="K113" s="42" t="s">
        <v>21</v>
      </c>
      <c r="L113" s="42" t="s">
        <v>21</v>
      </c>
      <c r="M113" s="100"/>
    </row>
    <row r="114" spans="2:13" ht="39.75" customHeight="1">
      <c r="B114" s="29">
        <v>107</v>
      </c>
      <c r="C114" s="93"/>
      <c r="D114" s="43"/>
      <c r="E114" s="42"/>
      <c r="F114" s="59"/>
      <c r="G114" s="40"/>
      <c r="H114" s="30" t="s">
        <v>20</v>
      </c>
      <c r="I114" s="42" t="s">
        <v>21</v>
      </c>
      <c r="J114" s="42" t="s">
        <v>21</v>
      </c>
      <c r="K114" s="42" t="s">
        <v>21</v>
      </c>
      <c r="L114" s="42" t="s">
        <v>21</v>
      </c>
      <c r="M114" s="100"/>
    </row>
    <row r="115" spans="2:13" ht="39.75" customHeight="1">
      <c r="B115" s="29">
        <v>108</v>
      </c>
      <c r="C115" s="93"/>
      <c r="D115" s="43"/>
      <c r="E115" s="42"/>
      <c r="F115" s="59"/>
      <c r="G115" s="40"/>
      <c r="H115" s="30" t="s">
        <v>20</v>
      </c>
      <c r="I115" s="42" t="s">
        <v>21</v>
      </c>
      <c r="J115" s="42" t="s">
        <v>21</v>
      </c>
      <c r="K115" s="42" t="s">
        <v>21</v>
      </c>
      <c r="L115" s="42" t="s">
        <v>21</v>
      </c>
      <c r="M115" s="100"/>
    </row>
    <row r="116" spans="2:13" ht="39.75" customHeight="1">
      <c r="B116" s="29">
        <v>109</v>
      </c>
      <c r="C116" s="93"/>
      <c r="D116" s="43"/>
      <c r="E116" s="42"/>
      <c r="F116" s="59"/>
      <c r="G116" s="40"/>
      <c r="H116" s="30" t="s">
        <v>20</v>
      </c>
      <c r="I116" s="42" t="s">
        <v>21</v>
      </c>
      <c r="J116" s="42" t="s">
        <v>21</v>
      </c>
      <c r="K116" s="42" t="s">
        <v>21</v>
      </c>
      <c r="L116" s="42" t="s">
        <v>21</v>
      </c>
      <c r="M116" s="100"/>
    </row>
    <row r="117" spans="2:13" ht="39.75" customHeight="1">
      <c r="B117" s="29">
        <v>110</v>
      </c>
      <c r="C117" s="93"/>
      <c r="D117" s="43"/>
      <c r="E117" s="42"/>
      <c r="F117" s="59"/>
      <c r="G117" s="40"/>
      <c r="H117" s="30" t="s">
        <v>20</v>
      </c>
      <c r="I117" s="42" t="s">
        <v>21</v>
      </c>
      <c r="J117" s="42" t="s">
        <v>21</v>
      </c>
      <c r="K117" s="42" t="s">
        <v>21</v>
      </c>
      <c r="L117" s="42" t="s">
        <v>21</v>
      </c>
      <c r="M117" s="100"/>
    </row>
    <row r="118" spans="2:13" ht="39.75" customHeight="1">
      <c r="B118" s="29">
        <v>111</v>
      </c>
      <c r="C118" s="93"/>
      <c r="D118" s="43"/>
      <c r="E118" s="42"/>
      <c r="F118" s="59"/>
      <c r="G118" s="40"/>
      <c r="H118" s="30" t="s">
        <v>20</v>
      </c>
      <c r="I118" s="42" t="s">
        <v>21</v>
      </c>
      <c r="J118" s="42" t="s">
        <v>21</v>
      </c>
      <c r="K118" s="42" t="s">
        <v>21</v>
      </c>
      <c r="L118" s="42" t="s">
        <v>21</v>
      </c>
      <c r="M118" s="100"/>
    </row>
    <row r="119" spans="2:13" ht="39.75" customHeight="1">
      <c r="B119" s="29">
        <v>112</v>
      </c>
      <c r="C119" s="93"/>
      <c r="D119" s="43"/>
      <c r="E119" s="42"/>
      <c r="F119" s="59"/>
      <c r="G119" s="40"/>
      <c r="H119" s="30" t="s">
        <v>20</v>
      </c>
      <c r="I119" s="42" t="s">
        <v>21</v>
      </c>
      <c r="J119" s="42" t="s">
        <v>21</v>
      </c>
      <c r="K119" s="42" t="s">
        <v>21</v>
      </c>
      <c r="L119" s="42" t="s">
        <v>21</v>
      </c>
      <c r="M119" s="100"/>
    </row>
    <row r="120" spans="2:13" ht="39.75" customHeight="1">
      <c r="B120" s="29">
        <v>113</v>
      </c>
      <c r="C120" s="93"/>
      <c r="D120" s="43"/>
      <c r="E120" s="42"/>
      <c r="F120" s="59"/>
      <c r="G120" s="40"/>
      <c r="H120" s="30" t="s">
        <v>20</v>
      </c>
      <c r="I120" s="42" t="s">
        <v>21</v>
      </c>
      <c r="J120" s="42" t="s">
        <v>21</v>
      </c>
      <c r="K120" s="42" t="s">
        <v>21</v>
      </c>
      <c r="L120" s="42" t="s">
        <v>21</v>
      </c>
      <c r="M120" s="100"/>
    </row>
    <row r="121" spans="2:13" ht="39.75" customHeight="1">
      <c r="B121" s="29">
        <v>114</v>
      </c>
      <c r="C121" s="93"/>
      <c r="D121" s="43"/>
      <c r="E121" s="42"/>
      <c r="F121" s="59"/>
      <c r="G121" s="40"/>
      <c r="H121" s="30" t="s">
        <v>20</v>
      </c>
      <c r="I121" s="42" t="s">
        <v>21</v>
      </c>
      <c r="J121" s="42" t="s">
        <v>21</v>
      </c>
      <c r="K121" s="42" t="s">
        <v>21</v>
      </c>
      <c r="L121" s="42" t="s">
        <v>21</v>
      </c>
      <c r="M121" s="100"/>
    </row>
    <row r="122" spans="2:13" ht="39.75" customHeight="1">
      <c r="B122" s="29">
        <v>115</v>
      </c>
      <c r="C122" s="93"/>
      <c r="D122" s="43"/>
      <c r="E122" s="42"/>
      <c r="F122" s="59"/>
      <c r="G122" s="40"/>
      <c r="H122" s="30" t="s">
        <v>20</v>
      </c>
      <c r="I122" s="42" t="s">
        <v>21</v>
      </c>
      <c r="J122" s="42" t="s">
        <v>21</v>
      </c>
      <c r="K122" s="42" t="s">
        <v>21</v>
      </c>
      <c r="L122" s="42" t="s">
        <v>21</v>
      </c>
      <c r="M122" s="100"/>
    </row>
    <row r="123" spans="2:13" ht="39.75" customHeight="1">
      <c r="B123" s="29">
        <v>116</v>
      </c>
      <c r="C123" s="93"/>
      <c r="D123" s="43"/>
      <c r="E123" s="42"/>
      <c r="F123" s="59"/>
      <c r="G123" s="40"/>
      <c r="H123" s="30" t="s">
        <v>20</v>
      </c>
      <c r="I123" s="42" t="s">
        <v>21</v>
      </c>
      <c r="J123" s="42" t="s">
        <v>21</v>
      </c>
      <c r="K123" s="42" t="s">
        <v>21</v>
      </c>
      <c r="L123" s="42" t="s">
        <v>21</v>
      </c>
      <c r="M123" s="100"/>
    </row>
    <row r="124" spans="2:13" ht="39.75" customHeight="1">
      <c r="B124" s="29">
        <v>117</v>
      </c>
      <c r="C124" s="93"/>
      <c r="D124" s="43"/>
      <c r="E124" s="42"/>
      <c r="F124" s="59"/>
      <c r="G124" s="40"/>
      <c r="H124" s="30" t="s">
        <v>20</v>
      </c>
      <c r="I124" s="42" t="s">
        <v>21</v>
      </c>
      <c r="J124" s="42" t="s">
        <v>21</v>
      </c>
      <c r="K124" s="42" t="s">
        <v>21</v>
      </c>
      <c r="L124" s="42" t="s">
        <v>21</v>
      </c>
      <c r="M124" s="100"/>
    </row>
    <row r="125" spans="2:13" ht="39.75" customHeight="1">
      <c r="B125" s="29">
        <v>118</v>
      </c>
      <c r="C125" s="93"/>
      <c r="D125" s="43"/>
      <c r="E125" s="42"/>
      <c r="F125" s="59"/>
      <c r="G125" s="40"/>
      <c r="H125" s="30" t="s">
        <v>20</v>
      </c>
      <c r="I125" s="42" t="s">
        <v>21</v>
      </c>
      <c r="J125" s="42" t="s">
        <v>21</v>
      </c>
      <c r="K125" s="42" t="s">
        <v>21</v>
      </c>
      <c r="L125" s="42" t="s">
        <v>21</v>
      </c>
      <c r="M125" s="100"/>
    </row>
    <row r="126" spans="2:13" ht="39.75" customHeight="1">
      <c r="B126" s="29">
        <v>119</v>
      </c>
      <c r="C126" s="93"/>
      <c r="D126" s="43"/>
      <c r="E126" s="42"/>
      <c r="F126" s="59"/>
      <c r="G126" s="40"/>
      <c r="H126" s="30" t="s">
        <v>20</v>
      </c>
      <c r="I126" s="42" t="s">
        <v>21</v>
      </c>
      <c r="J126" s="42" t="s">
        <v>21</v>
      </c>
      <c r="K126" s="42" t="s">
        <v>21</v>
      </c>
      <c r="L126" s="42" t="s">
        <v>21</v>
      </c>
      <c r="M126" s="100"/>
    </row>
    <row r="127" spans="2:13" ht="39.75" customHeight="1">
      <c r="B127" s="29">
        <v>120</v>
      </c>
      <c r="C127" s="93"/>
      <c r="D127" s="43"/>
      <c r="E127" s="42"/>
      <c r="F127" s="59"/>
      <c r="G127" s="40"/>
      <c r="H127" s="30" t="s">
        <v>20</v>
      </c>
      <c r="I127" s="42" t="s">
        <v>21</v>
      </c>
      <c r="J127" s="42" t="s">
        <v>21</v>
      </c>
      <c r="K127" s="42" t="s">
        <v>21</v>
      </c>
      <c r="L127" s="42" t="s">
        <v>21</v>
      </c>
      <c r="M127" s="100"/>
    </row>
    <row r="128" spans="2:13" ht="39.75" customHeight="1">
      <c r="B128" s="29">
        <v>121</v>
      </c>
      <c r="C128" s="93"/>
      <c r="D128" s="43"/>
      <c r="E128" s="42"/>
      <c r="F128" s="59"/>
      <c r="G128" s="40"/>
      <c r="H128" s="30" t="s">
        <v>20</v>
      </c>
      <c r="I128" s="42" t="s">
        <v>21</v>
      </c>
      <c r="J128" s="42" t="s">
        <v>21</v>
      </c>
      <c r="K128" s="42" t="s">
        <v>21</v>
      </c>
      <c r="L128" s="42" t="s">
        <v>21</v>
      </c>
      <c r="M128" s="100"/>
    </row>
    <row r="129" spans="2:13" ht="39.75" customHeight="1">
      <c r="B129" s="29">
        <v>122</v>
      </c>
      <c r="C129" s="93"/>
      <c r="D129" s="43"/>
      <c r="E129" s="42"/>
      <c r="F129" s="59"/>
      <c r="G129" s="40"/>
      <c r="H129" s="30" t="s">
        <v>20</v>
      </c>
      <c r="I129" s="42" t="s">
        <v>21</v>
      </c>
      <c r="J129" s="42" t="s">
        <v>21</v>
      </c>
      <c r="K129" s="42" t="s">
        <v>21</v>
      </c>
      <c r="L129" s="42" t="s">
        <v>21</v>
      </c>
      <c r="M129" s="100"/>
    </row>
    <row r="130" spans="2:13" ht="39.75" customHeight="1">
      <c r="B130" s="29">
        <v>123</v>
      </c>
      <c r="C130" s="93"/>
      <c r="D130" s="43"/>
      <c r="E130" s="42"/>
      <c r="F130" s="59"/>
      <c r="G130" s="40"/>
      <c r="H130" s="30" t="s">
        <v>20</v>
      </c>
      <c r="I130" s="42" t="s">
        <v>21</v>
      </c>
      <c r="J130" s="42" t="s">
        <v>21</v>
      </c>
      <c r="K130" s="42" t="s">
        <v>21</v>
      </c>
      <c r="L130" s="42" t="s">
        <v>21</v>
      </c>
      <c r="M130" s="100"/>
    </row>
    <row r="131" spans="2:13" ht="39.75" customHeight="1">
      <c r="B131" s="29">
        <v>124</v>
      </c>
      <c r="C131" s="93"/>
      <c r="D131" s="43"/>
      <c r="E131" s="42"/>
      <c r="F131" s="59"/>
      <c r="G131" s="40"/>
      <c r="H131" s="30" t="s">
        <v>20</v>
      </c>
      <c r="I131" s="42" t="s">
        <v>21</v>
      </c>
      <c r="J131" s="42" t="s">
        <v>21</v>
      </c>
      <c r="K131" s="42" t="s">
        <v>21</v>
      </c>
      <c r="L131" s="42" t="s">
        <v>21</v>
      </c>
      <c r="M131" s="100"/>
    </row>
    <row r="132" spans="2:13" ht="39.75" customHeight="1">
      <c r="B132" s="29">
        <v>125</v>
      </c>
      <c r="C132" s="93"/>
      <c r="D132" s="43"/>
      <c r="E132" s="42"/>
      <c r="F132" s="59"/>
      <c r="G132" s="40"/>
      <c r="H132" s="30" t="s">
        <v>20</v>
      </c>
      <c r="I132" s="42" t="s">
        <v>21</v>
      </c>
      <c r="J132" s="42" t="s">
        <v>21</v>
      </c>
      <c r="K132" s="42" t="s">
        <v>21</v>
      </c>
      <c r="L132" s="42" t="s">
        <v>21</v>
      </c>
      <c r="M132" s="100"/>
    </row>
    <row r="133" spans="2:13" ht="39.75" customHeight="1">
      <c r="B133" s="29">
        <v>126</v>
      </c>
      <c r="C133" s="93"/>
      <c r="D133" s="43"/>
      <c r="E133" s="42"/>
      <c r="F133" s="59"/>
      <c r="G133" s="40"/>
      <c r="H133" s="30" t="s">
        <v>20</v>
      </c>
      <c r="I133" s="42" t="s">
        <v>21</v>
      </c>
      <c r="J133" s="42" t="s">
        <v>21</v>
      </c>
      <c r="K133" s="42" t="s">
        <v>21</v>
      </c>
      <c r="L133" s="42" t="s">
        <v>21</v>
      </c>
      <c r="M133" s="100"/>
    </row>
    <row r="134" spans="2:13" ht="39.75" customHeight="1">
      <c r="B134" s="29">
        <v>127</v>
      </c>
      <c r="C134" s="93"/>
      <c r="D134" s="43"/>
      <c r="E134" s="42"/>
      <c r="F134" s="59"/>
      <c r="G134" s="40"/>
      <c r="H134" s="30" t="s">
        <v>20</v>
      </c>
      <c r="I134" s="42" t="s">
        <v>21</v>
      </c>
      <c r="J134" s="42" t="s">
        <v>21</v>
      </c>
      <c r="K134" s="42" t="s">
        <v>21</v>
      </c>
      <c r="L134" s="42" t="s">
        <v>21</v>
      </c>
      <c r="M134" s="100"/>
    </row>
    <row r="135" spans="2:13" ht="39.75" customHeight="1">
      <c r="B135" s="29">
        <v>128</v>
      </c>
      <c r="C135" s="93"/>
      <c r="D135" s="43"/>
      <c r="E135" s="42"/>
      <c r="F135" s="59"/>
      <c r="G135" s="40"/>
      <c r="H135" s="30" t="s">
        <v>20</v>
      </c>
      <c r="I135" s="42" t="s">
        <v>21</v>
      </c>
      <c r="J135" s="42" t="s">
        <v>21</v>
      </c>
      <c r="K135" s="42" t="s">
        <v>21</v>
      </c>
      <c r="L135" s="42" t="s">
        <v>21</v>
      </c>
      <c r="M135" s="100"/>
    </row>
    <row r="136" spans="2:13" ht="39.75" customHeight="1">
      <c r="B136" s="29">
        <v>129</v>
      </c>
      <c r="C136" s="93"/>
      <c r="D136" s="43"/>
      <c r="E136" s="42"/>
      <c r="F136" s="59"/>
      <c r="G136" s="40"/>
      <c r="H136" s="30" t="s">
        <v>20</v>
      </c>
      <c r="I136" s="42" t="s">
        <v>21</v>
      </c>
      <c r="J136" s="42" t="s">
        <v>21</v>
      </c>
      <c r="K136" s="42" t="s">
        <v>21</v>
      </c>
      <c r="L136" s="42" t="s">
        <v>21</v>
      </c>
      <c r="M136" s="100"/>
    </row>
    <row r="137" spans="2:13" ht="39.75" customHeight="1">
      <c r="B137" s="29">
        <v>130</v>
      </c>
      <c r="C137" s="93"/>
      <c r="D137" s="43"/>
      <c r="E137" s="42"/>
      <c r="F137" s="59"/>
      <c r="G137" s="40"/>
      <c r="H137" s="30" t="s">
        <v>20</v>
      </c>
      <c r="I137" s="42" t="s">
        <v>21</v>
      </c>
      <c r="J137" s="42" t="s">
        <v>21</v>
      </c>
      <c r="K137" s="42" t="s">
        <v>21</v>
      </c>
      <c r="L137" s="42" t="s">
        <v>21</v>
      </c>
      <c r="M137" s="100"/>
    </row>
    <row r="138" spans="2:13" ht="39.75" customHeight="1">
      <c r="B138" s="29">
        <v>131</v>
      </c>
      <c r="C138" s="93"/>
      <c r="D138" s="43"/>
      <c r="E138" s="42"/>
      <c r="F138" s="59"/>
      <c r="G138" s="40"/>
      <c r="H138" s="30" t="s">
        <v>20</v>
      </c>
      <c r="I138" s="42" t="s">
        <v>21</v>
      </c>
      <c r="J138" s="42" t="s">
        <v>21</v>
      </c>
      <c r="K138" s="42" t="s">
        <v>21</v>
      </c>
      <c r="L138" s="42" t="s">
        <v>21</v>
      </c>
      <c r="M138" s="100"/>
    </row>
    <row r="139" spans="2:13" ht="39.75" customHeight="1">
      <c r="B139" s="29">
        <v>132</v>
      </c>
      <c r="C139" s="93"/>
      <c r="D139" s="43"/>
      <c r="E139" s="42"/>
      <c r="F139" s="59"/>
      <c r="G139" s="40"/>
      <c r="H139" s="30" t="s">
        <v>20</v>
      </c>
      <c r="I139" s="42" t="s">
        <v>21</v>
      </c>
      <c r="J139" s="42" t="s">
        <v>21</v>
      </c>
      <c r="K139" s="42" t="s">
        <v>21</v>
      </c>
      <c r="L139" s="42" t="s">
        <v>21</v>
      </c>
      <c r="M139" s="100"/>
    </row>
    <row r="140" spans="2:13" ht="39.75" customHeight="1">
      <c r="B140" s="29">
        <v>133</v>
      </c>
      <c r="C140" s="93"/>
      <c r="D140" s="43"/>
      <c r="E140" s="42"/>
      <c r="F140" s="59"/>
      <c r="G140" s="40"/>
      <c r="H140" s="30" t="s">
        <v>20</v>
      </c>
      <c r="I140" s="42" t="s">
        <v>21</v>
      </c>
      <c r="J140" s="42" t="s">
        <v>21</v>
      </c>
      <c r="K140" s="42" t="s">
        <v>21</v>
      </c>
      <c r="L140" s="42" t="s">
        <v>21</v>
      </c>
      <c r="M140" s="100"/>
    </row>
    <row r="141" spans="2:13" ht="39.75" customHeight="1">
      <c r="B141" s="29">
        <v>134</v>
      </c>
      <c r="C141" s="93"/>
      <c r="D141" s="43"/>
      <c r="E141" s="42"/>
      <c r="F141" s="59"/>
      <c r="G141" s="40"/>
      <c r="H141" s="30" t="s">
        <v>20</v>
      </c>
      <c r="I141" s="42" t="s">
        <v>21</v>
      </c>
      <c r="J141" s="42" t="s">
        <v>21</v>
      </c>
      <c r="K141" s="42" t="s">
        <v>21</v>
      </c>
      <c r="L141" s="42" t="s">
        <v>21</v>
      </c>
      <c r="M141" s="100"/>
    </row>
    <row r="142" spans="2:13" ht="39.75" customHeight="1">
      <c r="B142" s="29">
        <v>135</v>
      </c>
      <c r="C142" s="93"/>
      <c r="D142" s="43"/>
      <c r="E142" s="42"/>
      <c r="F142" s="59"/>
      <c r="G142" s="40"/>
      <c r="H142" s="30" t="s">
        <v>20</v>
      </c>
      <c r="I142" s="42" t="s">
        <v>21</v>
      </c>
      <c r="J142" s="42" t="s">
        <v>21</v>
      </c>
      <c r="K142" s="42" t="s">
        <v>21</v>
      </c>
      <c r="L142" s="42" t="s">
        <v>21</v>
      </c>
      <c r="M142" s="100"/>
    </row>
    <row r="143" spans="2:13" ht="39.75" customHeight="1">
      <c r="B143" s="29">
        <v>136</v>
      </c>
      <c r="C143" s="93"/>
      <c r="D143" s="43"/>
      <c r="E143" s="42"/>
      <c r="F143" s="59"/>
      <c r="G143" s="40"/>
      <c r="H143" s="30" t="s">
        <v>20</v>
      </c>
      <c r="I143" s="42" t="s">
        <v>21</v>
      </c>
      <c r="J143" s="42" t="s">
        <v>21</v>
      </c>
      <c r="K143" s="42" t="s">
        <v>21</v>
      </c>
      <c r="L143" s="42" t="s">
        <v>21</v>
      </c>
      <c r="M143" s="100"/>
    </row>
    <row r="144" spans="2:13" ht="39.75" customHeight="1">
      <c r="B144" s="29">
        <v>137</v>
      </c>
      <c r="C144" s="93"/>
      <c r="D144" s="43"/>
      <c r="E144" s="42"/>
      <c r="F144" s="59"/>
      <c r="G144" s="40"/>
      <c r="H144" s="30" t="s">
        <v>20</v>
      </c>
      <c r="I144" s="42" t="s">
        <v>21</v>
      </c>
      <c r="J144" s="42" t="s">
        <v>21</v>
      </c>
      <c r="K144" s="42" t="s">
        <v>21</v>
      </c>
      <c r="L144" s="42" t="s">
        <v>21</v>
      </c>
      <c r="M144" s="100"/>
    </row>
    <row r="145" spans="2:13" ht="39.75" customHeight="1">
      <c r="B145" s="29">
        <v>138</v>
      </c>
      <c r="C145" s="93"/>
      <c r="D145" s="43"/>
      <c r="E145" s="42"/>
      <c r="F145" s="59"/>
      <c r="G145" s="40"/>
      <c r="H145" s="30" t="s">
        <v>20</v>
      </c>
      <c r="I145" s="42" t="s">
        <v>21</v>
      </c>
      <c r="J145" s="42" t="s">
        <v>21</v>
      </c>
      <c r="K145" s="42" t="s">
        <v>21</v>
      </c>
      <c r="L145" s="42" t="s">
        <v>21</v>
      </c>
      <c r="M145" s="100"/>
    </row>
    <row r="146" spans="2:13" ht="39.75" customHeight="1">
      <c r="B146" s="29">
        <v>139</v>
      </c>
      <c r="C146" s="93"/>
      <c r="D146" s="43"/>
      <c r="E146" s="42"/>
      <c r="F146" s="59"/>
      <c r="G146" s="40"/>
      <c r="H146" s="30" t="s">
        <v>20</v>
      </c>
      <c r="I146" s="42" t="s">
        <v>21</v>
      </c>
      <c r="J146" s="42" t="s">
        <v>21</v>
      </c>
      <c r="K146" s="42" t="s">
        <v>21</v>
      </c>
      <c r="L146" s="42" t="s">
        <v>21</v>
      </c>
      <c r="M146" s="100"/>
    </row>
    <row r="147" spans="2:13" ht="39.75" customHeight="1">
      <c r="B147" s="29">
        <v>140</v>
      </c>
      <c r="C147" s="93"/>
      <c r="D147" s="43"/>
      <c r="E147" s="42"/>
      <c r="F147" s="59"/>
      <c r="G147" s="40"/>
      <c r="H147" s="30" t="s">
        <v>20</v>
      </c>
      <c r="I147" s="42" t="s">
        <v>21</v>
      </c>
      <c r="J147" s="42" t="s">
        <v>21</v>
      </c>
      <c r="K147" s="42" t="s">
        <v>21</v>
      </c>
      <c r="L147" s="42" t="s">
        <v>21</v>
      </c>
      <c r="M147" s="100"/>
    </row>
    <row r="148" spans="2:13" ht="39.75" customHeight="1">
      <c r="B148" s="29">
        <v>141</v>
      </c>
      <c r="C148" s="93"/>
      <c r="D148" s="43"/>
      <c r="E148" s="42"/>
      <c r="F148" s="59"/>
      <c r="G148" s="40"/>
      <c r="H148" s="30" t="s">
        <v>20</v>
      </c>
      <c r="I148" s="42" t="s">
        <v>21</v>
      </c>
      <c r="J148" s="42" t="s">
        <v>21</v>
      </c>
      <c r="K148" s="42" t="s">
        <v>21</v>
      </c>
      <c r="L148" s="42" t="s">
        <v>21</v>
      </c>
      <c r="M148" s="100"/>
    </row>
    <row r="149" spans="2:13" ht="39.75" customHeight="1">
      <c r="B149" s="29">
        <v>142</v>
      </c>
      <c r="C149" s="93"/>
      <c r="D149" s="43"/>
      <c r="E149" s="42"/>
      <c r="F149" s="59"/>
      <c r="G149" s="40"/>
      <c r="H149" s="30" t="s">
        <v>20</v>
      </c>
      <c r="I149" s="42" t="s">
        <v>21</v>
      </c>
      <c r="J149" s="42" t="s">
        <v>21</v>
      </c>
      <c r="K149" s="42" t="s">
        <v>21</v>
      </c>
      <c r="L149" s="42" t="s">
        <v>21</v>
      </c>
      <c r="M149" s="100"/>
    </row>
    <row r="150" spans="2:13" ht="39.75" customHeight="1">
      <c r="B150" s="29">
        <v>143</v>
      </c>
      <c r="C150" s="93"/>
      <c r="D150" s="43"/>
      <c r="E150" s="42"/>
      <c r="F150" s="59"/>
      <c r="G150" s="40"/>
      <c r="H150" s="30" t="s">
        <v>20</v>
      </c>
      <c r="I150" s="42" t="s">
        <v>21</v>
      </c>
      <c r="J150" s="42" t="s">
        <v>21</v>
      </c>
      <c r="K150" s="42" t="s">
        <v>21</v>
      </c>
      <c r="L150" s="42" t="s">
        <v>21</v>
      </c>
      <c r="M150" s="100"/>
    </row>
    <row r="151" spans="2:13" ht="39.75" customHeight="1">
      <c r="B151" s="29">
        <v>144</v>
      </c>
      <c r="C151" s="93"/>
      <c r="D151" s="43"/>
      <c r="E151" s="42"/>
      <c r="F151" s="59"/>
      <c r="G151" s="40"/>
      <c r="H151" s="30" t="s">
        <v>20</v>
      </c>
      <c r="I151" s="42" t="s">
        <v>21</v>
      </c>
      <c r="J151" s="42" t="s">
        <v>21</v>
      </c>
      <c r="K151" s="42" t="s">
        <v>21</v>
      </c>
      <c r="L151" s="42" t="s">
        <v>21</v>
      </c>
      <c r="M151" s="100"/>
    </row>
    <row r="152" spans="2:13" ht="39.75" customHeight="1">
      <c r="B152" s="29">
        <v>145</v>
      </c>
      <c r="C152" s="93"/>
      <c r="D152" s="43"/>
      <c r="E152" s="42"/>
      <c r="F152" s="59"/>
      <c r="G152" s="40"/>
      <c r="H152" s="30" t="s">
        <v>20</v>
      </c>
      <c r="I152" s="42" t="s">
        <v>21</v>
      </c>
      <c r="J152" s="42" t="s">
        <v>21</v>
      </c>
      <c r="K152" s="42" t="s">
        <v>21</v>
      </c>
      <c r="L152" s="42" t="s">
        <v>21</v>
      </c>
      <c r="M152" s="100"/>
    </row>
    <row r="153" spans="2:13" ht="39.75" customHeight="1">
      <c r="B153" s="29">
        <v>146</v>
      </c>
      <c r="C153" s="93"/>
      <c r="D153" s="43"/>
      <c r="E153" s="42"/>
      <c r="F153" s="59"/>
      <c r="G153" s="40"/>
      <c r="H153" s="30" t="s">
        <v>20</v>
      </c>
      <c r="I153" s="42" t="s">
        <v>21</v>
      </c>
      <c r="J153" s="42" t="s">
        <v>21</v>
      </c>
      <c r="K153" s="42" t="s">
        <v>21</v>
      </c>
      <c r="L153" s="42" t="s">
        <v>21</v>
      </c>
      <c r="M153" s="100"/>
    </row>
    <row r="154" spans="2:13" ht="39.75" customHeight="1">
      <c r="B154" s="29">
        <v>147</v>
      </c>
      <c r="C154" s="93"/>
      <c r="D154" s="43"/>
      <c r="E154" s="42"/>
      <c r="F154" s="59"/>
      <c r="G154" s="40"/>
      <c r="H154" s="30" t="s">
        <v>20</v>
      </c>
      <c r="I154" s="42" t="s">
        <v>21</v>
      </c>
      <c r="J154" s="42" t="s">
        <v>21</v>
      </c>
      <c r="K154" s="42" t="s">
        <v>21</v>
      </c>
      <c r="L154" s="42" t="s">
        <v>21</v>
      </c>
      <c r="M154" s="100"/>
    </row>
    <row r="155" spans="2:13" ht="39.75" customHeight="1">
      <c r="B155" s="29">
        <v>148</v>
      </c>
      <c r="C155" s="93"/>
      <c r="D155" s="43"/>
      <c r="E155" s="42"/>
      <c r="F155" s="59"/>
      <c r="G155" s="40"/>
      <c r="H155" s="30" t="s">
        <v>20</v>
      </c>
      <c r="I155" s="42" t="s">
        <v>21</v>
      </c>
      <c r="J155" s="42" t="s">
        <v>21</v>
      </c>
      <c r="K155" s="42" t="s">
        <v>21</v>
      </c>
      <c r="L155" s="42" t="s">
        <v>21</v>
      </c>
      <c r="M155" s="100"/>
    </row>
    <row r="156" spans="2:13" ht="39.75" customHeight="1">
      <c r="B156" s="29">
        <v>149</v>
      </c>
      <c r="C156" s="93"/>
      <c r="D156" s="43"/>
      <c r="E156" s="42"/>
      <c r="F156" s="59"/>
      <c r="G156" s="40"/>
      <c r="H156" s="30" t="s">
        <v>20</v>
      </c>
      <c r="I156" s="42" t="s">
        <v>21</v>
      </c>
      <c r="J156" s="42" t="s">
        <v>21</v>
      </c>
      <c r="K156" s="42" t="s">
        <v>21</v>
      </c>
      <c r="L156" s="42" t="s">
        <v>21</v>
      </c>
      <c r="M156" s="100"/>
    </row>
    <row r="157" spans="2:13" ht="39.75" customHeight="1">
      <c r="B157" s="29">
        <v>150</v>
      </c>
      <c r="C157" s="93"/>
      <c r="D157" s="43"/>
      <c r="E157" s="42"/>
      <c r="F157" s="59"/>
      <c r="G157" s="40"/>
      <c r="H157" s="30" t="s">
        <v>20</v>
      </c>
      <c r="I157" s="42" t="s">
        <v>21</v>
      </c>
      <c r="J157" s="42" t="s">
        <v>21</v>
      </c>
      <c r="K157" s="42" t="s">
        <v>21</v>
      </c>
      <c r="L157" s="42" t="s">
        <v>21</v>
      </c>
      <c r="M157" s="100"/>
    </row>
    <row r="158" spans="2:13" ht="39.75" customHeight="1">
      <c r="B158" s="29">
        <v>151</v>
      </c>
      <c r="C158" s="93"/>
      <c r="D158" s="43"/>
      <c r="E158" s="42"/>
      <c r="F158" s="59"/>
      <c r="G158" s="40"/>
      <c r="H158" s="30" t="s">
        <v>20</v>
      </c>
      <c r="I158" s="42" t="s">
        <v>21</v>
      </c>
      <c r="J158" s="42" t="s">
        <v>21</v>
      </c>
      <c r="K158" s="42" t="s">
        <v>21</v>
      </c>
      <c r="L158" s="42" t="s">
        <v>21</v>
      </c>
      <c r="M158" s="100"/>
    </row>
    <row r="159" spans="2:13" ht="39.75" customHeight="1">
      <c r="B159" s="29">
        <v>152</v>
      </c>
      <c r="C159" s="93"/>
      <c r="D159" s="43"/>
      <c r="E159" s="42"/>
      <c r="F159" s="59"/>
      <c r="G159" s="40"/>
      <c r="H159" s="30" t="s">
        <v>20</v>
      </c>
      <c r="I159" s="42" t="s">
        <v>21</v>
      </c>
      <c r="J159" s="42" t="s">
        <v>21</v>
      </c>
      <c r="K159" s="42" t="s">
        <v>21</v>
      </c>
      <c r="L159" s="42" t="s">
        <v>21</v>
      </c>
      <c r="M159" s="100"/>
    </row>
    <row r="160" spans="2:13" ht="39.75" customHeight="1">
      <c r="B160" s="29">
        <v>153</v>
      </c>
      <c r="C160" s="93"/>
      <c r="D160" s="43"/>
      <c r="E160" s="42"/>
      <c r="F160" s="59"/>
      <c r="G160" s="40"/>
      <c r="H160" s="30" t="s">
        <v>20</v>
      </c>
      <c r="I160" s="42" t="s">
        <v>21</v>
      </c>
      <c r="J160" s="42" t="s">
        <v>21</v>
      </c>
      <c r="K160" s="42" t="s">
        <v>21</v>
      </c>
      <c r="L160" s="42" t="s">
        <v>21</v>
      </c>
      <c r="M160" s="100"/>
    </row>
    <row r="161" spans="2:13" ht="39.75" customHeight="1">
      <c r="B161" s="29">
        <v>154</v>
      </c>
      <c r="C161" s="93"/>
      <c r="D161" s="43"/>
      <c r="E161" s="42"/>
      <c r="F161" s="59"/>
      <c r="G161" s="40"/>
      <c r="H161" s="30" t="s">
        <v>20</v>
      </c>
      <c r="I161" s="42" t="s">
        <v>21</v>
      </c>
      <c r="J161" s="42" t="s">
        <v>21</v>
      </c>
      <c r="K161" s="42" t="s">
        <v>21</v>
      </c>
      <c r="L161" s="42" t="s">
        <v>21</v>
      </c>
      <c r="M161" s="100"/>
    </row>
    <row r="162" spans="2:13" ht="39.75" customHeight="1">
      <c r="B162" s="29">
        <v>155</v>
      </c>
      <c r="C162" s="93"/>
      <c r="D162" s="43"/>
      <c r="E162" s="42"/>
      <c r="F162" s="59"/>
      <c r="G162" s="40"/>
      <c r="H162" s="30" t="s">
        <v>20</v>
      </c>
      <c r="I162" s="42" t="s">
        <v>21</v>
      </c>
      <c r="J162" s="42" t="s">
        <v>21</v>
      </c>
      <c r="K162" s="42" t="s">
        <v>21</v>
      </c>
      <c r="L162" s="42" t="s">
        <v>21</v>
      </c>
      <c r="M162" s="100"/>
    </row>
    <row r="163" spans="2:13" ht="39.75" customHeight="1">
      <c r="B163" s="29">
        <v>156</v>
      </c>
      <c r="C163" s="93"/>
      <c r="D163" s="43"/>
      <c r="E163" s="42"/>
      <c r="F163" s="59"/>
      <c r="G163" s="40"/>
      <c r="H163" s="30" t="s">
        <v>20</v>
      </c>
      <c r="I163" s="42" t="s">
        <v>21</v>
      </c>
      <c r="J163" s="42" t="s">
        <v>21</v>
      </c>
      <c r="K163" s="42" t="s">
        <v>21</v>
      </c>
      <c r="L163" s="42" t="s">
        <v>21</v>
      </c>
      <c r="M163" s="100"/>
    </row>
    <row r="164" spans="2:13" ht="39.75" customHeight="1">
      <c r="B164" s="29">
        <v>157</v>
      </c>
      <c r="C164" s="93"/>
      <c r="D164" s="43"/>
      <c r="E164" s="42"/>
      <c r="F164" s="59"/>
      <c r="G164" s="40"/>
      <c r="H164" s="30" t="s">
        <v>20</v>
      </c>
      <c r="I164" s="42" t="s">
        <v>21</v>
      </c>
      <c r="J164" s="42" t="s">
        <v>21</v>
      </c>
      <c r="K164" s="42" t="s">
        <v>21</v>
      </c>
      <c r="L164" s="42" t="s">
        <v>21</v>
      </c>
      <c r="M164" s="100"/>
    </row>
    <row r="165" spans="2:13" ht="39.75" customHeight="1">
      <c r="B165" s="29">
        <v>158</v>
      </c>
      <c r="C165" s="93"/>
      <c r="D165" s="43"/>
      <c r="E165" s="42"/>
      <c r="F165" s="59"/>
      <c r="G165" s="40"/>
      <c r="H165" s="30" t="s">
        <v>20</v>
      </c>
      <c r="I165" s="42" t="s">
        <v>21</v>
      </c>
      <c r="J165" s="42" t="s">
        <v>21</v>
      </c>
      <c r="K165" s="42" t="s">
        <v>21</v>
      </c>
      <c r="L165" s="42" t="s">
        <v>21</v>
      </c>
      <c r="M165" s="100"/>
    </row>
    <row r="166" spans="2:13" ht="39.75" customHeight="1">
      <c r="B166" s="29">
        <v>159</v>
      </c>
      <c r="C166" s="93"/>
      <c r="D166" s="43"/>
      <c r="E166" s="42"/>
      <c r="F166" s="59"/>
      <c r="G166" s="40"/>
      <c r="H166" s="30" t="s">
        <v>20</v>
      </c>
      <c r="I166" s="42" t="s">
        <v>21</v>
      </c>
      <c r="J166" s="42" t="s">
        <v>21</v>
      </c>
      <c r="K166" s="42" t="s">
        <v>21</v>
      </c>
      <c r="L166" s="42" t="s">
        <v>21</v>
      </c>
      <c r="M166" s="100"/>
    </row>
    <row r="167" spans="2:13" ht="39.75" customHeight="1">
      <c r="B167" s="29">
        <v>160</v>
      </c>
      <c r="C167" s="93"/>
      <c r="D167" s="43"/>
      <c r="E167" s="42"/>
      <c r="F167" s="59"/>
      <c r="G167" s="40"/>
      <c r="H167" s="30" t="s">
        <v>20</v>
      </c>
      <c r="I167" s="42" t="s">
        <v>21</v>
      </c>
      <c r="J167" s="42" t="s">
        <v>21</v>
      </c>
      <c r="K167" s="42" t="s">
        <v>21</v>
      </c>
      <c r="L167" s="42" t="s">
        <v>21</v>
      </c>
      <c r="M167" s="100"/>
    </row>
    <row r="168" spans="2:13" ht="39.75" customHeight="1">
      <c r="B168" s="29">
        <v>161</v>
      </c>
      <c r="C168" s="93"/>
      <c r="D168" s="43"/>
      <c r="E168" s="42"/>
      <c r="F168" s="59"/>
      <c r="G168" s="40"/>
      <c r="H168" s="30" t="s">
        <v>20</v>
      </c>
      <c r="I168" s="42" t="s">
        <v>21</v>
      </c>
      <c r="J168" s="42" t="s">
        <v>21</v>
      </c>
      <c r="K168" s="42" t="s">
        <v>21</v>
      </c>
      <c r="L168" s="42" t="s">
        <v>21</v>
      </c>
      <c r="M168" s="100"/>
    </row>
    <row r="169" spans="2:13" ht="39.75" customHeight="1">
      <c r="B169" s="29">
        <v>162</v>
      </c>
      <c r="C169" s="93"/>
      <c r="D169" s="43"/>
      <c r="E169" s="42"/>
      <c r="F169" s="59"/>
      <c r="G169" s="40"/>
      <c r="H169" s="30" t="s">
        <v>20</v>
      </c>
      <c r="I169" s="42" t="s">
        <v>21</v>
      </c>
      <c r="J169" s="42" t="s">
        <v>21</v>
      </c>
      <c r="K169" s="42" t="s">
        <v>21</v>
      </c>
      <c r="L169" s="42" t="s">
        <v>21</v>
      </c>
      <c r="M169" s="100"/>
    </row>
    <row r="170" spans="2:13" ht="39.75" customHeight="1">
      <c r="B170" s="29">
        <v>163</v>
      </c>
      <c r="C170" s="93"/>
      <c r="D170" s="43"/>
      <c r="E170" s="42"/>
      <c r="F170" s="59"/>
      <c r="G170" s="40"/>
      <c r="H170" s="30" t="s">
        <v>20</v>
      </c>
      <c r="I170" s="42" t="s">
        <v>21</v>
      </c>
      <c r="J170" s="42" t="s">
        <v>21</v>
      </c>
      <c r="K170" s="42" t="s">
        <v>21</v>
      </c>
      <c r="L170" s="42" t="s">
        <v>21</v>
      </c>
      <c r="M170" s="100"/>
    </row>
    <row r="171" spans="2:13" ht="39.75" customHeight="1">
      <c r="B171" s="29">
        <v>164</v>
      </c>
      <c r="C171" s="93"/>
      <c r="D171" s="43"/>
      <c r="E171" s="42"/>
      <c r="F171" s="59"/>
      <c r="G171" s="40"/>
      <c r="H171" s="30" t="s">
        <v>20</v>
      </c>
      <c r="I171" s="42" t="s">
        <v>21</v>
      </c>
      <c r="J171" s="42" t="s">
        <v>21</v>
      </c>
      <c r="K171" s="42" t="s">
        <v>21</v>
      </c>
      <c r="L171" s="42" t="s">
        <v>21</v>
      </c>
      <c r="M171" s="100"/>
    </row>
    <row r="172" spans="2:13" ht="39.75" customHeight="1">
      <c r="B172" s="29">
        <v>165</v>
      </c>
      <c r="C172" s="93"/>
      <c r="D172" s="43"/>
      <c r="E172" s="42"/>
      <c r="F172" s="59"/>
      <c r="G172" s="40"/>
      <c r="H172" s="30" t="s">
        <v>20</v>
      </c>
      <c r="I172" s="42" t="s">
        <v>21</v>
      </c>
      <c r="J172" s="42" t="s">
        <v>21</v>
      </c>
      <c r="K172" s="42" t="s">
        <v>21</v>
      </c>
      <c r="L172" s="42" t="s">
        <v>21</v>
      </c>
      <c r="M172" s="100"/>
    </row>
    <row r="173" spans="2:13" ht="39.75" customHeight="1">
      <c r="B173" s="29">
        <v>166</v>
      </c>
      <c r="C173" s="93"/>
      <c r="D173" s="43"/>
      <c r="E173" s="42"/>
      <c r="F173" s="59"/>
      <c r="G173" s="40"/>
      <c r="H173" s="30" t="s">
        <v>20</v>
      </c>
      <c r="I173" s="42" t="s">
        <v>21</v>
      </c>
      <c r="J173" s="42" t="s">
        <v>21</v>
      </c>
      <c r="K173" s="42" t="s">
        <v>21</v>
      </c>
      <c r="L173" s="42" t="s">
        <v>21</v>
      </c>
      <c r="M173" s="100"/>
    </row>
    <row r="174" spans="2:13" ht="39.75" customHeight="1">
      <c r="B174" s="29">
        <v>167</v>
      </c>
      <c r="C174" s="93"/>
      <c r="D174" s="43"/>
      <c r="E174" s="42"/>
      <c r="F174" s="59"/>
      <c r="G174" s="40"/>
      <c r="H174" s="30" t="s">
        <v>20</v>
      </c>
      <c r="I174" s="42" t="s">
        <v>21</v>
      </c>
      <c r="J174" s="42" t="s">
        <v>21</v>
      </c>
      <c r="K174" s="42" t="s">
        <v>21</v>
      </c>
      <c r="L174" s="42" t="s">
        <v>21</v>
      </c>
      <c r="M174" s="100"/>
    </row>
    <row r="175" spans="2:13" ht="39.75" customHeight="1">
      <c r="B175" s="29">
        <v>168</v>
      </c>
      <c r="C175" s="93"/>
      <c r="D175" s="43"/>
      <c r="E175" s="42"/>
      <c r="F175" s="59"/>
      <c r="G175" s="40"/>
      <c r="H175" s="30" t="s">
        <v>20</v>
      </c>
      <c r="I175" s="42" t="s">
        <v>21</v>
      </c>
      <c r="J175" s="42" t="s">
        <v>21</v>
      </c>
      <c r="K175" s="42" t="s">
        <v>21</v>
      </c>
      <c r="L175" s="42" t="s">
        <v>21</v>
      </c>
      <c r="M175" s="100"/>
    </row>
    <row r="176" spans="2:13" ht="39.75" customHeight="1">
      <c r="B176" s="29">
        <v>169</v>
      </c>
      <c r="C176" s="93"/>
      <c r="D176" s="43"/>
      <c r="E176" s="42"/>
      <c r="F176" s="59"/>
      <c r="G176" s="40"/>
      <c r="H176" s="30" t="s">
        <v>20</v>
      </c>
      <c r="I176" s="42" t="s">
        <v>21</v>
      </c>
      <c r="J176" s="42" t="s">
        <v>21</v>
      </c>
      <c r="K176" s="42" t="s">
        <v>21</v>
      </c>
      <c r="L176" s="42" t="s">
        <v>21</v>
      </c>
      <c r="M176" s="100"/>
    </row>
    <row r="177" spans="2:13" ht="39.75" customHeight="1">
      <c r="B177" s="29">
        <v>170</v>
      </c>
      <c r="C177" s="93"/>
      <c r="D177" s="43"/>
      <c r="E177" s="42"/>
      <c r="F177" s="59"/>
      <c r="G177" s="40"/>
      <c r="H177" s="30" t="s">
        <v>20</v>
      </c>
      <c r="I177" s="42" t="s">
        <v>21</v>
      </c>
      <c r="J177" s="42" t="s">
        <v>21</v>
      </c>
      <c r="K177" s="42" t="s">
        <v>21</v>
      </c>
      <c r="L177" s="42" t="s">
        <v>21</v>
      </c>
      <c r="M177" s="100"/>
    </row>
    <row r="178" spans="2:13" ht="39.75" customHeight="1">
      <c r="B178" s="29">
        <v>171</v>
      </c>
      <c r="C178" s="93"/>
      <c r="D178" s="43"/>
      <c r="E178" s="42"/>
      <c r="F178" s="59"/>
      <c r="G178" s="40"/>
      <c r="H178" s="30" t="s">
        <v>20</v>
      </c>
      <c r="I178" s="42" t="s">
        <v>21</v>
      </c>
      <c r="J178" s="42" t="s">
        <v>21</v>
      </c>
      <c r="K178" s="42" t="s">
        <v>21</v>
      </c>
      <c r="L178" s="42" t="s">
        <v>21</v>
      </c>
      <c r="M178" s="100"/>
    </row>
    <row r="179" spans="2:13" ht="39.75" customHeight="1">
      <c r="B179" s="29">
        <v>172</v>
      </c>
      <c r="C179" s="93"/>
      <c r="D179" s="43"/>
      <c r="E179" s="42"/>
      <c r="F179" s="59"/>
      <c r="G179" s="40"/>
      <c r="H179" s="30" t="s">
        <v>20</v>
      </c>
      <c r="I179" s="42" t="s">
        <v>21</v>
      </c>
      <c r="J179" s="42" t="s">
        <v>21</v>
      </c>
      <c r="K179" s="42" t="s">
        <v>21</v>
      </c>
      <c r="L179" s="42" t="s">
        <v>21</v>
      </c>
      <c r="M179" s="100"/>
    </row>
    <row r="180" spans="2:13" ht="39.75" customHeight="1">
      <c r="B180" s="29">
        <v>173</v>
      </c>
      <c r="C180" s="93"/>
      <c r="D180" s="43"/>
      <c r="E180" s="42"/>
      <c r="F180" s="59"/>
      <c r="G180" s="40"/>
      <c r="H180" s="30" t="s">
        <v>20</v>
      </c>
      <c r="I180" s="42" t="s">
        <v>21</v>
      </c>
      <c r="J180" s="42" t="s">
        <v>21</v>
      </c>
      <c r="K180" s="42" t="s">
        <v>21</v>
      </c>
      <c r="L180" s="42" t="s">
        <v>21</v>
      </c>
      <c r="M180" s="100"/>
    </row>
    <row r="181" spans="2:13" ht="39.75" customHeight="1">
      <c r="B181" s="29">
        <v>174</v>
      </c>
      <c r="C181" s="93"/>
      <c r="D181" s="43"/>
      <c r="E181" s="42"/>
      <c r="F181" s="59"/>
      <c r="G181" s="40"/>
      <c r="H181" s="30" t="s">
        <v>20</v>
      </c>
      <c r="I181" s="42" t="s">
        <v>21</v>
      </c>
      <c r="J181" s="42" t="s">
        <v>21</v>
      </c>
      <c r="K181" s="42" t="s">
        <v>21</v>
      </c>
      <c r="L181" s="42" t="s">
        <v>21</v>
      </c>
      <c r="M181" s="100"/>
    </row>
    <row r="182" spans="2:13" ht="39.75" customHeight="1">
      <c r="B182" s="29">
        <v>175</v>
      </c>
      <c r="C182" s="93"/>
      <c r="D182" s="43"/>
      <c r="E182" s="42"/>
      <c r="F182" s="59"/>
      <c r="G182" s="40"/>
      <c r="H182" s="30" t="s">
        <v>20</v>
      </c>
      <c r="I182" s="42" t="s">
        <v>21</v>
      </c>
      <c r="J182" s="42" t="s">
        <v>21</v>
      </c>
      <c r="K182" s="42" t="s">
        <v>21</v>
      </c>
      <c r="L182" s="42" t="s">
        <v>21</v>
      </c>
      <c r="M182" s="100"/>
    </row>
    <row r="183" spans="2:13" ht="39.75" customHeight="1">
      <c r="B183" s="29">
        <v>176</v>
      </c>
      <c r="C183" s="93"/>
      <c r="D183" s="43"/>
      <c r="E183" s="42"/>
      <c r="F183" s="59"/>
      <c r="G183" s="40"/>
      <c r="H183" s="30" t="s">
        <v>20</v>
      </c>
      <c r="I183" s="42" t="s">
        <v>21</v>
      </c>
      <c r="J183" s="42" t="s">
        <v>21</v>
      </c>
      <c r="K183" s="42" t="s">
        <v>21</v>
      </c>
      <c r="L183" s="42" t="s">
        <v>21</v>
      </c>
      <c r="M183" s="100"/>
    </row>
    <row r="184" spans="2:13" ht="39.75" customHeight="1">
      <c r="B184" s="29">
        <v>177</v>
      </c>
      <c r="C184" s="93"/>
      <c r="D184" s="43"/>
      <c r="E184" s="42"/>
      <c r="F184" s="59"/>
      <c r="G184" s="40"/>
      <c r="H184" s="30" t="s">
        <v>20</v>
      </c>
      <c r="I184" s="42" t="s">
        <v>21</v>
      </c>
      <c r="J184" s="42" t="s">
        <v>21</v>
      </c>
      <c r="K184" s="42" t="s">
        <v>21</v>
      </c>
      <c r="L184" s="42" t="s">
        <v>21</v>
      </c>
      <c r="M184" s="100"/>
    </row>
    <row r="185" spans="2:13" ht="39.75" customHeight="1">
      <c r="B185" s="29">
        <v>178</v>
      </c>
      <c r="C185" s="93"/>
      <c r="D185" s="43"/>
      <c r="E185" s="42"/>
      <c r="F185" s="59"/>
      <c r="G185" s="40"/>
      <c r="H185" s="30" t="s">
        <v>20</v>
      </c>
      <c r="I185" s="42" t="s">
        <v>21</v>
      </c>
      <c r="J185" s="42" t="s">
        <v>21</v>
      </c>
      <c r="K185" s="42" t="s">
        <v>21</v>
      </c>
      <c r="L185" s="42" t="s">
        <v>21</v>
      </c>
      <c r="M185" s="100"/>
    </row>
    <row r="186" spans="2:13" ht="39.75" customHeight="1">
      <c r="B186" s="29">
        <v>179</v>
      </c>
      <c r="C186" s="93"/>
      <c r="D186" s="43"/>
      <c r="E186" s="42"/>
      <c r="F186" s="59"/>
      <c r="G186" s="40"/>
      <c r="H186" s="30" t="s">
        <v>20</v>
      </c>
      <c r="I186" s="42" t="s">
        <v>21</v>
      </c>
      <c r="J186" s="42" t="s">
        <v>21</v>
      </c>
      <c r="K186" s="42" t="s">
        <v>21</v>
      </c>
      <c r="L186" s="42" t="s">
        <v>21</v>
      </c>
      <c r="M186" s="100"/>
    </row>
    <row r="187" spans="2:13" ht="39.75" customHeight="1">
      <c r="B187" s="29">
        <v>180</v>
      </c>
      <c r="C187" s="93"/>
      <c r="D187" s="43"/>
      <c r="E187" s="42"/>
      <c r="F187" s="59"/>
      <c r="G187" s="40"/>
      <c r="H187" s="30" t="s">
        <v>20</v>
      </c>
      <c r="I187" s="42" t="s">
        <v>21</v>
      </c>
      <c r="J187" s="42" t="s">
        <v>21</v>
      </c>
      <c r="K187" s="42" t="s">
        <v>21</v>
      </c>
      <c r="L187" s="42" t="s">
        <v>21</v>
      </c>
      <c r="M187" s="100"/>
    </row>
    <row r="188" spans="2:13" ht="39.75" customHeight="1">
      <c r="B188" s="29">
        <v>181</v>
      </c>
      <c r="C188" s="93"/>
      <c r="D188" s="43"/>
      <c r="E188" s="42"/>
      <c r="F188" s="59"/>
      <c r="G188" s="40"/>
      <c r="H188" s="30" t="s">
        <v>20</v>
      </c>
      <c r="I188" s="42" t="s">
        <v>21</v>
      </c>
      <c r="J188" s="42" t="s">
        <v>21</v>
      </c>
      <c r="K188" s="42" t="s">
        <v>21</v>
      </c>
      <c r="L188" s="42" t="s">
        <v>21</v>
      </c>
      <c r="M188" s="100"/>
    </row>
    <row r="189" spans="2:13" ht="39.75" customHeight="1">
      <c r="B189" s="29">
        <v>182</v>
      </c>
      <c r="C189" s="93"/>
      <c r="D189" s="43"/>
      <c r="E189" s="42"/>
      <c r="F189" s="59"/>
      <c r="G189" s="40"/>
      <c r="H189" s="30" t="s">
        <v>20</v>
      </c>
      <c r="I189" s="42" t="s">
        <v>21</v>
      </c>
      <c r="J189" s="42" t="s">
        <v>21</v>
      </c>
      <c r="K189" s="42" t="s">
        <v>21</v>
      </c>
      <c r="L189" s="42" t="s">
        <v>21</v>
      </c>
      <c r="M189" s="100"/>
    </row>
    <row r="190" spans="2:13" ht="39.75" customHeight="1">
      <c r="B190" s="29">
        <v>183</v>
      </c>
      <c r="C190" s="93"/>
      <c r="D190" s="65"/>
      <c r="E190" s="57"/>
      <c r="F190" s="59"/>
      <c r="G190" s="40"/>
      <c r="H190" s="30" t="s">
        <v>20</v>
      </c>
      <c r="I190" s="42" t="s">
        <v>21</v>
      </c>
      <c r="J190" s="42" t="s">
        <v>21</v>
      </c>
      <c r="K190" s="42" t="s">
        <v>21</v>
      </c>
      <c r="L190" s="42" t="s">
        <v>21</v>
      </c>
      <c r="M190" s="100"/>
    </row>
    <row r="191" spans="2:13" ht="39.75" customHeight="1">
      <c r="B191" s="29">
        <v>184</v>
      </c>
      <c r="C191" s="93"/>
      <c r="D191" s="65"/>
      <c r="E191" s="57"/>
      <c r="F191" s="59"/>
      <c r="G191" s="40"/>
      <c r="H191" s="30" t="s">
        <v>20</v>
      </c>
      <c r="I191" s="42" t="s">
        <v>21</v>
      </c>
      <c r="J191" s="42" t="s">
        <v>21</v>
      </c>
      <c r="K191" s="42" t="s">
        <v>21</v>
      </c>
      <c r="L191" s="42" t="s">
        <v>21</v>
      </c>
      <c r="M191" s="100"/>
    </row>
    <row r="192" spans="2:13" ht="39.75" customHeight="1">
      <c r="B192" s="29">
        <v>185</v>
      </c>
      <c r="C192" s="93"/>
      <c r="D192" s="65"/>
      <c r="E192" s="57"/>
      <c r="F192" s="59"/>
      <c r="G192" s="40"/>
      <c r="H192" s="30" t="s">
        <v>20</v>
      </c>
      <c r="I192" s="42" t="s">
        <v>21</v>
      </c>
      <c r="J192" s="42" t="s">
        <v>21</v>
      </c>
      <c r="K192" s="42" t="s">
        <v>21</v>
      </c>
      <c r="L192" s="42" t="s">
        <v>21</v>
      </c>
      <c r="M192" s="100"/>
    </row>
    <row r="193" spans="2:13" ht="39.75" customHeight="1">
      <c r="B193" s="29">
        <v>186</v>
      </c>
      <c r="C193" s="93"/>
      <c r="D193" s="65"/>
      <c r="E193" s="57"/>
      <c r="F193" s="59"/>
      <c r="G193" s="40"/>
      <c r="H193" s="30" t="s">
        <v>20</v>
      </c>
      <c r="I193" s="42" t="s">
        <v>21</v>
      </c>
      <c r="J193" s="42" t="s">
        <v>21</v>
      </c>
      <c r="K193" s="42" t="s">
        <v>21</v>
      </c>
      <c r="L193" s="42" t="s">
        <v>21</v>
      </c>
      <c r="M193" s="100"/>
    </row>
    <row r="194" spans="2:13" ht="39.75" customHeight="1">
      <c r="B194" s="29">
        <v>187</v>
      </c>
      <c r="C194" s="93"/>
      <c r="D194" s="65"/>
      <c r="E194" s="57"/>
      <c r="F194" s="59"/>
      <c r="G194" s="40"/>
      <c r="H194" s="30" t="s">
        <v>20</v>
      </c>
      <c r="I194" s="42" t="s">
        <v>21</v>
      </c>
      <c r="J194" s="42" t="s">
        <v>21</v>
      </c>
      <c r="K194" s="42" t="s">
        <v>21</v>
      </c>
      <c r="L194" s="42" t="s">
        <v>21</v>
      </c>
      <c r="M194" s="100"/>
    </row>
    <row r="195" spans="2:13" ht="39.75" customHeight="1">
      <c r="B195" s="29">
        <v>188</v>
      </c>
      <c r="C195" s="93"/>
      <c r="D195" s="65"/>
      <c r="E195" s="57"/>
      <c r="F195" s="59"/>
      <c r="G195" s="40"/>
      <c r="H195" s="30" t="s">
        <v>20</v>
      </c>
      <c r="I195" s="42" t="s">
        <v>21</v>
      </c>
      <c r="J195" s="42" t="s">
        <v>21</v>
      </c>
      <c r="K195" s="42" t="s">
        <v>21</v>
      </c>
      <c r="L195" s="42" t="s">
        <v>21</v>
      </c>
      <c r="M195" s="100"/>
    </row>
    <row r="196" spans="2:13" ht="39.75" customHeight="1">
      <c r="B196" s="29">
        <v>189</v>
      </c>
      <c r="C196" s="93"/>
      <c r="D196" s="65"/>
      <c r="E196" s="57"/>
      <c r="F196" s="59"/>
      <c r="G196" s="40"/>
      <c r="H196" s="30" t="s">
        <v>20</v>
      </c>
      <c r="I196" s="42" t="s">
        <v>21</v>
      </c>
      <c r="J196" s="42" t="s">
        <v>21</v>
      </c>
      <c r="K196" s="42" t="s">
        <v>21</v>
      </c>
      <c r="L196" s="42" t="s">
        <v>21</v>
      </c>
      <c r="M196" s="100"/>
    </row>
    <row r="197" spans="2:13" ht="39.75" customHeight="1">
      <c r="B197" s="29">
        <v>190</v>
      </c>
      <c r="C197" s="93"/>
      <c r="D197" s="65"/>
      <c r="E197" s="57"/>
      <c r="F197" s="59"/>
      <c r="G197" s="40"/>
      <c r="H197" s="30" t="s">
        <v>20</v>
      </c>
      <c r="I197" s="42" t="s">
        <v>21</v>
      </c>
      <c r="J197" s="42" t="s">
        <v>21</v>
      </c>
      <c r="K197" s="42" t="s">
        <v>21</v>
      </c>
      <c r="L197" s="42" t="s">
        <v>21</v>
      </c>
      <c r="M197" s="100"/>
    </row>
    <row r="198" spans="2:13" ht="39.75" customHeight="1">
      <c r="B198" s="29">
        <v>191</v>
      </c>
      <c r="C198" s="93"/>
      <c r="D198" s="65"/>
      <c r="E198" s="57"/>
      <c r="F198" s="59"/>
      <c r="G198" s="40"/>
      <c r="H198" s="30" t="s">
        <v>20</v>
      </c>
      <c r="I198" s="42" t="s">
        <v>21</v>
      </c>
      <c r="J198" s="42" t="s">
        <v>21</v>
      </c>
      <c r="K198" s="42" t="s">
        <v>21</v>
      </c>
      <c r="L198" s="42" t="s">
        <v>21</v>
      </c>
      <c r="M198" s="100"/>
    </row>
    <row r="199" spans="2:13" ht="39.75" customHeight="1">
      <c r="B199" s="29">
        <v>192</v>
      </c>
      <c r="C199" s="93"/>
      <c r="D199" s="65"/>
      <c r="E199" s="57"/>
      <c r="F199" s="59"/>
      <c r="G199" s="40"/>
      <c r="H199" s="30" t="s">
        <v>20</v>
      </c>
      <c r="I199" s="42" t="s">
        <v>21</v>
      </c>
      <c r="J199" s="42" t="s">
        <v>21</v>
      </c>
      <c r="K199" s="42" t="s">
        <v>21</v>
      </c>
      <c r="L199" s="42" t="s">
        <v>21</v>
      </c>
      <c r="M199" s="100"/>
    </row>
    <row r="200" spans="2:13" ht="39.75" customHeight="1">
      <c r="B200" s="29">
        <v>193</v>
      </c>
      <c r="C200" s="93"/>
      <c r="D200" s="43"/>
      <c r="E200" s="42"/>
      <c r="F200" s="59"/>
      <c r="G200" s="40"/>
      <c r="H200" s="30" t="s">
        <v>20</v>
      </c>
      <c r="I200" s="42" t="s">
        <v>21</v>
      </c>
      <c r="J200" s="42" t="s">
        <v>21</v>
      </c>
      <c r="K200" s="42" t="s">
        <v>21</v>
      </c>
      <c r="L200" s="42" t="s">
        <v>21</v>
      </c>
      <c r="M200" s="100"/>
    </row>
    <row r="201" spans="2:13" ht="39.75" customHeight="1">
      <c r="B201" s="29">
        <v>194</v>
      </c>
      <c r="C201" s="93"/>
      <c r="D201" s="43"/>
      <c r="E201" s="42"/>
      <c r="F201" s="59"/>
      <c r="G201" s="40"/>
      <c r="H201" s="30" t="s">
        <v>20</v>
      </c>
      <c r="I201" s="42" t="s">
        <v>21</v>
      </c>
      <c r="J201" s="42" t="s">
        <v>21</v>
      </c>
      <c r="K201" s="42" t="s">
        <v>21</v>
      </c>
      <c r="L201" s="42" t="s">
        <v>21</v>
      </c>
      <c r="M201" s="100"/>
    </row>
    <row r="202" spans="2:13" ht="39.75" customHeight="1">
      <c r="B202" s="29">
        <v>195</v>
      </c>
      <c r="C202" s="93"/>
      <c r="D202" s="43"/>
      <c r="E202" s="42"/>
      <c r="F202" s="59"/>
      <c r="G202" s="40"/>
      <c r="H202" s="30" t="s">
        <v>20</v>
      </c>
      <c r="I202" s="42" t="s">
        <v>21</v>
      </c>
      <c r="J202" s="42" t="s">
        <v>21</v>
      </c>
      <c r="K202" s="42" t="s">
        <v>21</v>
      </c>
      <c r="L202" s="42" t="s">
        <v>21</v>
      </c>
      <c r="M202" s="100"/>
    </row>
    <row r="203" spans="2:13" ht="39.75" customHeight="1">
      <c r="B203" s="29">
        <v>196</v>
      </c>
      <c r="C203" s="93"/>
      <c r="D203" s="43"/>
      <c r="E203" s="42"/>
      <c r="F203" s="59"/>
      <c r="G203" s="40"/>
      <c r="H203" s="30" t="s">
        <v>20</v>
      </c>
      <c r="I203" s="42" t="s">
        <v>21</v>
      </c>
      <c r="J203" s="42" t="s">
        <v>21</v>
      </c>
      <c r="K203" s="42" t="s">
        <v>21</v>
      </c>
      <c r="L203" s="42" t="s">
        <v>21</v>
      </c>
      <c r="M203" s="100"/>
    </row>
    <row r="204" spans="2:13" ht="39.75" customHeight="1">
      <c r="B204" s="29">
        <v>197</v>
      </c>
      <c r="C204" s="93"/>
      <c r="D204" s="43"/>
      <c r="E204" s="42"/>
      <c r="F204" s="59"/>
      <c r="G204" s="40"/>
      <c r="H204" s="30" t="s">
        <v>20</v>
      </c>
      <c r="I204" s="42" t="s">
        <v>21</v>
      </c>
      <c r="J204" s="42" t="s">
        <v>21</v>
      </c>
      <c r="K204" s="42" t="s">
        <v>21</v>
      </c>
      <c r="L204" s="42" t="s">
        <v>21</v>
      </c>
      <c r="M204" s="100"/>
    </row>
    <row r="205" spans="2:13" ht="39.75" customHeight="1">
      <c r="B205" s="29">
        <v>198</v>
      </c>
      <c r="C205" s="93"/>
      <c r="D205" s="43"/>
      <c r="E205" s="42"/>
      <c r="F205" s="59"/>
      <c r="G205" s="40"/>
      <c r="H205" s="30" t="s">
        <v>20</v>
      </c>
      <c r="I205" s="42" t="s">
        <v>21</v>
      </c>
      <c r="J205" s="42" t="s">
        <v>21</v>
      </c>
      <c r="K205" s="42" t="s">
        <v>21</v>
      </c>
      <c r="L205" s="42" t="s">
        <v>21</v>
      </c>
      <c r="M205" s="100"/>
    </row>
    <row r="206" spans="2:13" ht="39.75" customHeight="1">
      <c r="B206" s="29">
        <v>199</v>
      </c>
      <c r="C206" s="93"/>
      <c r="D206" s="43"/>
      <c r="E206" s="42"/>
      <c r="F206" s="59"/>
      <c r="G206" s="40"/>
      <c r="H206" s="30" t="s">
        <v>20</v>
      </c>
      <c r="I206" s="42" t="s">
        <v>21</v>
      </c>
      <c r="J206" s="42" t="s">
        <v>21</v>
      </c>
      <c r="K206" s="42" t="s">
        <v>21</v>
      </c>
      <c r="L206" s="42" t="s">
        <v>21</v>
      </c>
      <c r="M206" s="100"/>
    </row>
    <row r="207" spans="2:13" ht="39.75" customHeight="1">
      <c r="B207" s="29">
        <v>200</v>
      </c>
      <c r="C207" s="93"/>
      <c r="D207" s="43"/>
      <c r="E207" s="42"/>
      <c r="F207" s="59"/>
      <c r="G207" s="40"/>
      <c r="H207" s="30" t="s">
        <v>20</v>
      </c>
      <c r="I207" s="42" t="s">
        <v>21</v>
      </c>
      <c r="J207" s="42" t="s">
        <v>21</v>
      </c>
      <c r="K207" s="42" t="s">
        <v>21</v>
      </c>
      <c r="L207" s="42" t="s">
        <v>21</v>
      </c>
      <c r="M207" s="100"/>
    </row>
    <row r="208" spans="2:13" ht="39.75" customHeight="1">
      <c r="B208" s="29">
        <v>201</v>
      </c>
      <c r="C208" s="93"/>
      <c r="D208" s="43"/>
      <c r="E208" s="42"/>
      <c r="F208" s="59"/>
      <c r="G208" s="40"/>
      <c r="H208" s="30" t="s">
        <v>20</v>
      </c>
      <c r="I208" s="42" t="s">
        <v>21</v>
      </c>
      <c r="J208" s="42" t="s">
        <v>21</v>
      </c>
      <c r="K208" s="42" t="s">
        <v>21</v>
      </c>
      <c r="L208" s="42" t="s">
        <v>21</v>
      </c>
      <c r="M208" s="100"/>
    </row>
    <row r="209" spans="2:13" ht="39.75" customHeight="1">
      <c r="B209" s="29">
        <v>202</v>
      </c>
      <c r="C209" s="93"/>
      <c r="D209" s="43"/>
      <c r="E209" s="42"/>
      <c r="F209" s="59"/>
      <c r="G209" s="40"/>
      <c r="H209" s="30" t="s">
        <v>20</v>
      </c>
      <c r="I209" s="42" t="s">
        <v>21</v>
      </c>
      <c r="J209" s="42" t="s">
        <v>21</v>
      </c>
      <c r="K209" s="42" t="s">
        <v>21</v>
      </c>
      <c r="L209" s="42" t="s">
        <v>21</v>
      </c>
      <c r="M209" s="100"/>
    </row>
    <row r="210" spans="2:13" ht="39.75" customHeight="1">
      <c r="B210" s="29">
        <v>203</v>
      </c>
      <c r="C210" s="93"/>
      <c r="D210" s="43"/>
      <c r="E210" s="42"/>
      <c r="F210" s="59"/>
      <c r="G210" s="40"/>
      <c r="H210" s="30" t="s">
        <v>20</v>
      </c>
      <c r="I210" s="42" t="s">
        <v>21</v>
      </c>
      <c r="J210" s="42" t="s">
        <v>21</v>
      </c>
      <c r="K210" s="42" t="s">
        <v>21</v>
      </c>
      <c r="L210" s="42" t="s">
        <v>21</v>
      </c>
      <c r="M210" s="100"/>
    </row>
    <row r="211" spans="2:13" ht="39.75" customHeight="1">
      <c r="B211" s="29">
        <v>204</v>
      </c>
      <c r="C211" s="93"/>
      <c r="D211" s="43"/>
      <c r="E211" s="42"/>
      <c r="F211" s="59"/>
      <c r="G211" s="40"/>
      <c r="H211" s="30" t="s">
        <v>20</v>
      </c>
      <c r="I211" s="42" t="s">
        <v>21</v>
      </c>
      <c r="J211" s="42" t="s">
        <v>21</v>
      </c>
      <c r="K211" s="42" t="s">
        <v>21</v>
      </c>
      <c r="L211" s="42" t="s">
        <v>21</v>
      </c>
      <c r="M211" s="100"/>
    </row>
    <row r="212" spans="2:13" ht="39.75" customHeight="1">
      <c r="B212" s="29">
        <v>205</v>
      </c>
      <c r="C212" s="93"/>
      <c r="D212" s="43"/>
      <c r="E212" s="42"/>
      <c r="F212" s="59"/>
      <c r="G212" s="40"/>
      <c r="H212" s="30" t="s">
        <v>20</v>
      </c>
      <c r="I212" s="42" t="s">
        <v>21</v>
      </c>
      <c r="J212" s="42" t="s">
        <v>21</v>
      </c>
      <c r="K212" s="42" t="s">
        <v>21</v>
      </c>
      <c r="L212" s="42" t="s">
        <v>21</v>
      </c>
      <c r="M212" s="100"/>
    </row>
    <row r="213" spans="2:13" ht="39.75" customHeight="1">
      <c r="B213" s="29">
        <v>206</v>
      </c>
      <c r="C213" s="93"/>
      <c r="D213" s="43"/>
      <c r="E213" s="42"/>
      <c r="F213" s="59"/>
      <c r="G213" s="40"/>
      <c r="H213" s="30" t="s">
        <v>20</v>
      </c>
      <c r="I213" s="42" t="s">
        <v>21</v>
      </c>
      <c r="J213" s="42" t="s">
        <v>21</v>
      </c>
      <c r="K213" s="42" t="s">
        <v>21</v>
      </c>
      <c r="L213" s="42" t="s">
        <v>21</v>
      </c>
      <c r="M213" s="100"/>
    </row>
    <row r="214" spans="2:13" ht="39.75" customHeight="1">
      <c r="B214" s="29">
        <v>207</v>
      </c>
      <c r="C214" s="93"/>
      <c r="D214" s="43"/>
      <c r="E214" s="42"/>
      <c r="F214" s="59"/>
      <c r="G214" s="40"/>
      <c r="H214" s="30" t="s">
        <v>20</v>
      </c>
      <c r="I214" s="42" t="s">
        <v>21</v>
      </c>
      <c r="J214" s="42" t="s">
        <v>21</v>
      </c>
      <c r="K214" s="42" t="s">
        <v>21</v>
      </c>
      <c r="L214" s="42" t="s">
        <v>21</v>
      </c>
      <c r="M214" s="100"/>
    </row>
    <row r="215" spans="2:13" ht="39.75" customHeight="1">
      <c r="B215" s="29">
        <v>208</v>
      </c>
      <c r="C215" s="93"/>
      <c r="D215" s="43"/>
      <c r="E215" s="42"/>
      <c r="F215" s="59"/>
      <c r="G215" s="40"/>
      <c r="H215" s="30" t="s">
        <v>20</v>
      </c>
      <c r="I215" s="42" t="s">
        <v>21</v>
      </c>
      <c r="J215" s="42" t="s">
        <v>21</v>
      </c>
      <c r="K215" s="42" t="s">
        <v>21</v>
      </c>
      <c r="L215" s="42" t="s">
        <v>21</v>
      </c>
      <c r="M215" s="100"/>
    </row>
    <row r="216" spans="2:13" ht="39.75" customHeight="1">
      <c r="B216" s="29">
        <v>209</v>
      </c>
      <c r="C216" s="93"/>
      <c r="D216" s="43"/>
      <c r="E216" s="42"/>
      <c r="F216" s="59"/>
      <c r="G216" s="40"/>
      <c r="H216" s="30" t="s">
        <v>20</v>
      </c>
      <c r="I216" s="42" t="s">
        <v>21</v>
      </c>
      <c r="J216" s="42" t="s">
        <v>21</v>
      </c>
      <c r="K216" s="42" t="s">
        <v>21</v>
      </c>
      <c r="L216" s="42" t="s">
        <v>21</v>
      </c>
      <c r="M216" s="100"/>
    </row>
    <row r="217" spans="2:13" ht="39.75" customHeight="1">
      <c r="B217" s="29">
        <v>210</v>
      </c>
      <c r="C217" s="93"/>
      <c r="D217" s="43"/>
      <c r="E217" s="42"/>
      <c r="F217" s="59"/>
      <c r="G217" s="40"/>
      <c r="H217" s="30" t="s">
        <v>20</v>
      </c>
      <c r="I217" s="42" t="s">
        <v>21</v>
      </c>
      <c r="J217" s="42" t="s">
        <v>21</v>
      </c>
      <c r="K217" s="42" t="s">
        <v>21</v>
      </c>
      <c r="L217" s="42" t="s">
        <v>21</v>
      </c>
      <c r="M217" s="100"/>
    </row>
    <row r="218" spans="2:13" ht="39.75" customHeight="1">
      <c r="B218" s="29">
        <v>211</v>
      </c>
      <c r="C218" s="93"/>
      <c r="D218" s="43"/>
      <c r="E218" s="42"/>
      <c r="F218" s="59"/>
      <c r="G218" s="40"/>
      <c r="H218" s="30" t="s">
        <v>20</v>
      </c>
      <c r="I218" s="42" t="s">
        <v>21</v>
      </c>
      <c r="J218" s="42" t="s">
        <v>21</v>
      </c>
      <c r="K218" s="42" t="s">
        <v>21</v>
      </c>
      <c r="L218" s="42" t="s">
        <v>21</v>
      </c>
      <c r="M218" s="100"/>
    </row>
    <row r="219" spans="2:13" ht="39.75" customHeight="1">
      <c r="B219" s="29">
        <v>212</v>
      </c>
      <c r="C219" s="93"/>
      <c r="D219" s="43"/>
      <c r="E219" s="42"/>
      <c r="F219" s="59"/>
      <c r="G219" s="40"/>
      <c r="H219" s="30" t="s">
        <v>20</v>
      </c>
      <c r="I219" s="42" t="s">
        <v>21</v>
      </c>
      <c r="J219" s="42" t="s">
        <v>21</v>
      </c>
      <c r="K219" s="42" t="s">
        <v>21</v>
      </c>
      <c r="L219" s="42" t="s">
        <v>21</v>
      </c>
      <c r="M219" s="100"/>
    </row>
    <row r="220" spans="2:13" ht="39.75" customHeight="1">
      <c r="B220" s="29">
        <v>213</v>
      </c>
      <c r="C220" s="93"/>
      <c r="D220" s="43"/>
      <c r="E220" s="42"/>
      <c r="F220" s="59"/>
      <c r="G220" s="40"/>
      <c r="H220" s="30" t="s">
        <v>20</v>
      </c>
      <c r="I220" s="42" t="s">
        <v>21</v>
      </c>
      <c r="J220" s="42" t="s">
        <v>21</v>
      </c>
      <c r="K220" s="42" t="s">
        <v>21</v>
      </c>
      <c r="L220" s="42" t="s">
        <v>21</v>
      </c>
      <c r="M220" s="100"/>
    </row>
    <row r="221" spans="2:13" ht="39.75" customHeight="1">
      <c r="B221" s="29">
        <v>214</v>
      </c>
      <c r="C221" s="93"/>
      <c r="D221" s="43"/>
      <c r="E221" s="42"/>
      <c r="F221" s="59"/>
      <c r="G221" s="40"/>
      <c r="H221" s="30" t="s">
        <v>20</v>
      </c>
      <c r="I221" s="42" t="s">
        <v>21</v>
      </c>
      <c r="J221" s="42" t="s">
        <v>21</v>
      </c>
      <c r="K221" s="42" t="s">
        <v>21</v>
      </c>
      <c r="L221" s="42" t="s">
        <v>21</v>
      </c>
      <c r="M221" s="100"/>
    </row>
    <row r="222" spans="2:13" ht="39.75" customHeight="1">
      <c r="B222" s="29">
        <v>215</v>
      </c>
      <c r="C222" s="93"/>
      <c r="D222" s="43"/>
      <c r="E222" s="42"/>
      <c r="F222" s="59"/>
      <c r="G222" s="40"/>
      <c r="H222" s="30" t="s">
        <v>20</v>
      </c>
      <c r="I222" s="42" t="s">
        <v>21</v>
      </c>
      <c r="J222" s="42" t="s">
        <v>21</v>
      </c>
      <c r="K222" s="42" t="s">
        <v>21</v>
      </c>
      <c r="L222" s="42" t="s">
        <v>21</v>
      </c>
      <c r="M222" s="100"/>
    </row>
    <row r="223" spans="2:13" ht="39.75" customHeight="1">
      <c r="B223" s="29">
        <v>216</v>
      </c>
      <c r="C223" s="93"/>
      <c r="D223" s="43"/>
      <c r="E223" s="42"/>
      <c r="F223" s="59"/>
      <c r="G223" s="40"/>
      <c r="H223" s="30" t="s">
        <v>20</v>
      </c>
      <c r="I223" s="42" t="s">
        <v>21</v>
      </c>
      <c r="J223" s="42" t="s">
        <v>21</v>
      </c>
      <c r="K223" s="42" t="s">
        <v>21</v>
      </c>
      <c r="L223" s="42" t="s">
        <v>21</v>
      </c>
      <c r="M223" s="100"/>
    </row>
    <row r="224" spans="2:13" ht="39.75" customHeight="1">
      <c r="B224" s="29">
        <v>217</v>
      </c>
      <c r="C224" s="93"/>
      <c r="D224" s="65"/>
      <c r="E224" s="57"/>
      <c r="F224" s="59"/>
      <c r="G224" s="40"/>
      <c r="H224" s="30" t="s">
        <v>20</v>
      </c>
      <c r="I224" s="57" t="s">
        <v>21</v>
      </c>
      <c r="J224" s="57" t="s">
        <v>21</v>
      </c>
      <c r="K224" s="57" t="s">
        <v>21</v>
      </c>
      <c r="L224" s="57" t="s">
        <v>21</v>
      </c>
      <c r="M224" s="100"/>
    </row>
    <row r="225" spans="2:13" ht="39.75" customHeight="1">
      <c r="B225" s="29">
        <v>218</v>
      </c>
      <c r="C225" s="93"/>
      <c r="D225" s="43"/>
      <c r="E225" s="42"/>
      <c r="F225" s="59"/>
      <c r="G225" s="40"/>
      <c r="H225" s="30" t="s">
        <v>20</v>
      </c>
      <c r="I225" s="42" t="s">
        <v>21</v>
      </c>
      <c r="J225" s="42" t="s">
        <v>21</v>
      </c>
      <c r="K225" s="42" t="s">
        <v>21</v>
      </c>
      <c r="L225" s="42" t="s">
        <v>21</v>
      </c>
      <c r="M225" s="100"/>
    </row>
    <row r="226" spans="2:13" ht="39.75" customHeight="1">
      <c r="B226" s="29">
        <v>219</v>
      </c>
      <c r="C226" s="93"/>
      <c r="D226" s="43"/>
      <c r="E226" s="42"/>
      <c r="F226" s="59"/>
      <c r="G226" s="40"/>
      <c r="H226" s="30" t="s">
        <v>20</v>
      </c>
      <c r="I226" s="42" t="s">
        <v>21</v>
      </c>
      <c r="J226" s="42" t="s">
        <v>21</v>
      </c>
      <c r="K226" s="42" t="s">
        <v>21</v>
      </c>
      <c r="L226" s="42" t="s">
        <v>21</v>
      </c>
      <c r="M226" s="100"/>
    </row>
    <row r="227" spans="2:13" ht="39.75" customHeight="1">
      <c r="B227" s="29">
        <v>220</v>
      </c>
      <c r="C227" s="93"/>
      <c r="D227" s="43"/>
      <c r="E227" s="42"/>
      <c r="F227" s="59"/>
      <c r="G227" s="40"/>
      <c r="H227" s="30" t="s">
        <v>20</v>
      </c>
      <c r="I227" s="42" t="s">
        <v>21</v>
      </c>
      <c r="J227" s="42" t="s">
        <v>21</v>
      </c>
      <c r="K227" s="42" t="s">
        <v>21</v>
      </c>
      <c r="L227" s="42" t="s">
        <v>21</v>
      </c>
      <c r="M227" s="100"/>
    </row>
    <row r="228" spans="2:13" ht="39.75" customHeight="1">
      <c r="B228" s="29">
        <v>221</v>
      </c>
      <c r="C228" s="93"/>
      <c r="D228" s="43"/>
      <c r="E228" s="42"/>
      <c r="F228" s="59"/>
      <c r="G228" s="40"/>
      <c r="H228" s="30" t="s">
        <v>20</v>
      </c>
      <c r="I228" s="42" t="s">
        <v>21</v>
      </c>
      <c r="J228" s="42" t="s">
        <v>21</v>
      </c>
      <c r="K228" s="42" t="s">
        <v>21</v>
      </c>
      <c r="L228" s="42" t="s">
        <v>21</v>
      </c>
      <c r="M228" s="100"/>
    </row>
    <row r="229" spans="2:13" ht="39.75" customHeight="1">
      <c r="B229" s="29">
        <v>222</v>
      </c>
      <c r="C229" s="93"/>
      <c r="D229" s="43"/>
      <c r="E229" s="42"/>
      <c r="F229" s="59"/>
      <c r="G229" s="40"/>
      <c r="H229" s="30" t="s">
        <v>20</v>
      </c>
      <c r="I229" s="42" t="s">
        <v>21</v>
      </c>
      <c r="J229" s="42" t="s">
        <v>21</v>
      </c>
      <c r="K229" s="42" t="s">
        <v>21</v>
      </c>
      <c r="L229" s="42" t="s">
        <v>21</v>
      </c>
      <c r="M229" s="100"/>
    </row>
    <row r="230" spans="2:13" ht="39.75" customHeight="1">
      <c r="B230" s="29">
        <v>223</v>
      </c>
      <c r="C230" s="93"/>
      <c r="D230" s="43"/>
      <c r="E230" s="42"/>
      <c r="F230" s="59"/>
      <c r="G230" s="40"/>
      <c r="H230" s="30" t="s">
        <v>20</v>
      </c>
      <c r="I230" s="42" t="s">
        <v>21</v>
      </c>
      <c r="J230" s="42" t="s">
        <v>21</v>
      </c>
      <c r="K230" s="42" t="s">
        <v>21</v>
      </c>
      <c r="L230" s="42" t="s">
        <v>21</v>
      </c>
      <c r="M230" s="100"/>
    </row>
    <row r="231" spans="2:13" ht="39.75" customHeight="1">
      <c r="B231" s="29">
        <v>224</v>
      </c>
      <c r="C231" s="93"/>
      <c r="D231" s="43"/>
      <c r="E231" s="42"/>
      <c r="F231" s="59"/>
      <c r="G231" s="40"/>
      <c r="H231" s="30" t="s">
        <v>20</v>
      </c>
      <c r="I231" s="42" t="s">
        <v>21</v>
      </c>
      <c r="J231" s="42" t="s">
        <v>21</v>
      </c>
      <c r="K231" s="42" t="s">
        <v>21</v>
      </c>
      <c r="L231" s="42" t="s">
        <v>21</v>
      </c>
      <c r="M231" s="100"/>
    </row>
    <row r="232" spans="2:13" ht="39.75" customHeight="1">
      <c r="B232" s="29">
        <v>225</v>
      </c>
      <c r="C232" s="93"/>
      <c r="D232" s="43"/>
      <c r="E232" s="42"/>
      <c r="F232" s="59"/>
      <c r="G232" s="40"/>
      <c r="H232" s="30" t="s">
        <v>20</v>
      </c>
      <c r="I232" s="42" t="s">
        <v>21</v>
      </c>
      <c r="J232" s="42" t="s">
        <v>21</v>
      </c>
      <c r="K232" s="42" t="s">
        <v>21</v>
      </c>
      <c r="L232" s="42" t="s">
        <v>21</v>
      </c>
      <c r="M232" s="100"/>
    </row>
    <row r="233" spans="2:13" ht="39.75" customHeight="1">
      <c r="B233" s="29">
        <v>226</v>
      </c>
      <c r="C233" s="93"/>
      <c r="D233" s="43"/>
      <c r="E233" s="42"/>
      <c r="F233" s="59"/>
      <c r="G233" s="40"/>
      <c r="H233" s="30" t="s">
        <v>20</v>
      </c>
      <c r="I233" s="42" t="s">
        <v>21</v>
      </c>
      <c r="J233" s="42" t="s">
        <v>21</v>
      </c>
      <c r="K233" s="42" t="s">
        <v>21</v>
      </c>
      <c r="L233" s="42" t="s">
        <v>21</v>
      </c>
      <c r="M233" s="100"/>
    </row>
    <row r="234" spans="2:13" ht="39.75" customHeight="1">
      <c r="B234" s="29">
        <v>227</v>
      </c>
      <c r="C234" s="93"/>
      <c r="D234" s="43"/>
      <c r="E234" s="42"/>
      <c r="F234" s="59"/>
      <c r="G234" s="40"/>
      <c r="H234" s="30" t="s">
        <v>20</v>
      </c>
      <c r="I234" s="42" t="s">
        <v>21</v>
      </c>
      <c r="J234" s="42" t="s">
        <v>21</v>
      </c>
      <c r="K234" s="42" t="s">
        <v>21</v>
      </c>
      <c r="L234" s="42" t="s">
        <v>21</v>
      </c>
      <c r="M234" s="100"/>
    </row>
    <row r="235" spans="2:13" ht="39.75" customHeight="1" thickBot="1">
      <c r="B235" s="29">
        <v>228</v>
      </c>
      <c r="C235" s="102" t="s">
        <v>356</v>
      </c>
      <c r="D235" s="103" t="s">
        <v>419</v>
      </c>
      <c r="E235" s="104" t="s">
        <v>420</v>
      </c>
      <c r="F235" s="105">
        <v>1220</v>
      </c>
      <c r="G235" s="106">
        <v>976</v>
      </c>
      <c r="H235" s="102" t="s">
        <v>20</v>
      </c>
      <c r="I235" s="104" t="s">
        <v>21</v>
      </c>
      <c r="J235" s="104" t="s">
        <v>21</v>
      </c>
      <c r="K235" s="104" t="s">
        <v>21</v>
      </c>
      <c r="L235" s="104" t="s">
        <v>21</v>
      </c>
      <c r="M235" s="107"/>
    </row>
    <row r="238" spans="2:13">
      <c r="B238" s="108"/>
      <c r="C238" s="108"/>
      <c r="D238" s="109"/>
      <c r="E238" s="109"/>
      <c r="F238" s="109"/>
      <c r="G238" s="109"/>
      <c r="H238" s="109"/>
      <c r="J238" s="109"/>
      <c r="K238" s="108" t="s">
        <v>346</v>
      </c>
      <c r="L238" s="109"/>
    </row>
    <row r="239" spans="2:13">
      <c r="B239" s="108"/>
      <c r="C239" s="108"/>
      <c r="H239" s="110" t="s">
        <v>347</v>
      </c>
      <c r="J239" s="109"/>
      <c r="K239" s="109"/>
      <c r="L239" s="109"/>
    </row>
    <row r="240" spans="2:13">
      <c r="B240" s="111" t="s">
        <v>348</v>
      </c>
      <c r="C240" s="108"/>
      <c r="D240" s="112"/>
      <c r="E240" s="109"/>
      <c r="J240" s="109"/>
      <c r="K240" s="109"/>
      <c r="L240" s="109"/>
    </row>
    <row r="241" spans="2:12">
      <c r="B241" s="108"/>
      <c r="C241" s="108"/>
      <c r="D241" s="109"/>
      <c r="E241" s="109"/>
      <c r="J241" s="109"/>
      <c r="K241" s="109"/>
      <c r="L241" s="109"/>
    </row>
    <row r="242" spans="2:12">
      <c r="B242" s="108"/>
      <c r="C242" s="108"/>
      <c r="D242" s="109"/>
      <c r="E242" s="109"/>
    </row>
    <row r="244" spans="2:12">
      <c r="E244" s="5"/>
      <c r="F244" s="5"/>
      <c r="G244" s="5"/>
      <c r="H244" s="5"/>
    </row>
    <row r="245" spans="2:12">
      <c r="E245" s="5"/>
      <c r="F245" s="5"/>
      <c r="G245" s="5"/>
      <c r="H245" s="5"/>
    </row>
    <row r="246" spans="2:12">
      <c r="E246" s="5"/>
      <c r="F246" s="5"/>
      <c r="G246" s="5"/>
      <c r="H246" s="5"/>
    </row>
    <row r="247" spans="2:12">
      <c r="E247" s="5"/>
      <c r="F247" s="5"/>
      <c r="G247" s="5"/>
      <c r="H247" s="5"/>
    </row>
    <row r="248" spans="2:12">
      <c r="E248" s="5"/>
      <c r="F248" s="5"/>
      <c r="G248" s="5"/>
      <c r="H248" s="5"/>
    </row>
    <row r="249" spans="2:12">
      <c r="E249" s="5"/>
      <c r="F249" s="5"/>
      <c r="G249" s="5"/>
      <c r="H249" s="5"/>
    </row>
    <row r="250" spans="2:12">
      <c r="E250" s="5"/>
      <c r="F250" s="5"/>
      <c r="G250" s="5"/>
      <c r="H250" s="5"/>
    </row>
    <row r="251" spans="2:12">
      <c r="E251" s="5"/>
      <c r="F251" s="5"/>
      <c r="G251" s="5"/>
      <c r="H251" s="5"/>
    </row>
    <row r="252" spans="2:12">
      <c r="E252" s="5"/>
      <c r="F252" s="5"/>
      <c r="G252" s="5"/>
      <c r="H252" s="5"/>
    </row>
    <row r="253" spans="2:12">
      <c r="E253" s="5"/>
      <c r="F253" s="5"/>
      <c r="G253" s="5"/>
      <c r="H253" s="5"/>
    </row>
    <row r="254" spans="2:12">
      <c r="E254" s="5"/>
      <c r="F254" s="5"/>
      <c r="G254" s="5"/>
      <c r="H254" s="5"/>
    </row>
    <row r="255" spans="2:12">
      <c r="E255" s="5"/>
      <c r="F255" s="5"/>
      <c r="G255" s="5"/>
      <c r="H255" s="5"/>
    </row>
    <row r="256" spans="2:12">
      <c r="E256" s="5"/>
      <c r="F256" s="5"/>
      <c r="G256" s="5"/>
      <c r="H256" s="5"/>
    </row>
  </sheetData>
  <autoFilter ref="B7:M235"/>
  <sortState ref="C96:G100">
    <sortCondition ref="C96:C100"/>
  </sortState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8"/>
  <sheetViews>
    <sheetView zoomScaleNormal="100" workbookViewId="0">
      <pane ySplit="7" topLeftCell="A8" activePane="bottomLeft" state="frozen"/>
      <selection pane="bottomLeft" activeCell="L67" sqref="C8:L67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6" ht="15.75">
      <c r="B1" s="1" t="s">
        <v>0</v>
      </c>
      <c r="C1" s="2"/>
      <c r="D1" s="3"/>
      <c r="E1" s="3"/>
      <c r="F1" s="3"/>
      <c r="G1" s="3"/>
    </row>
    <row r="2" spans="2:16" ht="15.75">
      <c r="B2" s="1" t="s">
        <v>1</v>
      </c>
      <c r="C2" s="2"/>
      <c r="D2" s="3"/>
      <c r="E2" s="3"/>
      <c r="F2" s="3"/>
      <c r="G2" s="3"/>
    </row>
    <row r="3" spans="2:16" ht="15.75">
      <c r="B3" s="1" t="s">
        <v>2</v>
      </c>
      <c r="C3" s="2"/>
    </row>
    <row r="4" spans="2:16">
      <c r="B4" s="9"/>
      <c r="C4" s="9"/>
      <c r="F4" s="3"/>
      <c r="G4" s="3"/>
      <c r="H4" s="9"/>
      <c r="I4" s="3"/>
    </row>
    <row r="5" spans="2:16" ht="18">
      <c r="F5" s="3"/>
      <c r="G5" s="10" t="s">
        <v>349</v>
      </c>
      <c r="H5" s="11" t="s">
        <v>3</v>
      </c>
      <c r="I5" s="12" t="s">
        <v>4</v>
      </c>
    </row>
    <row r="6" spans="2:16" ht="13.5" thickBot="1"/>
    <row r="7" spans="2:16" ht="68.25" customHeight="1" thickBot="1"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5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6" t="s">
        <v>16</v>
      </c>
      <c r="N7" s="17"/>
      <c r="O7" s="17"/>
      <c r="P7" s="17"/>
    </row>
    <row r="8" spans="2:16" ht="39.75" customHeight="1">
      <c r="B8" s="29">
        <v>1</v>
      </c>
      <c r="C8" s="93" t="s">
        <v>257</v>
      </c>
      <c r="D8" s="268" t="s">
        <v>258</v>
      </c>
      <c r="E8" s="36" t="s">
        <v>418</v>
      </c>
      <c r="F8" s="269">
        <v>5000</v>
      </c>
      <c r="G8" s="33">
        <f t="shared" ref="G8:G36" si="0">F8-(F8*4.7625/100)</f>
        <v>4761.875</v>
      </c>
      <c r="H8" s="35" t="s">
        <v>20</v>
      </c>
      <c r="I8" s="36" t="s">
        <v>21</v>
      </c>
      <c r="J8" s="36" t="s">
        <v>21</v>
      </c>
      <c r="K8" s="36" t="s">
        <v>21</v>
      </c>
      <c r="L8" s="36" t="s">
        <v>21</v>
      </c>
      <c r="M8" s="270"/>
    </row>
    <row r="9" spans="2:16" ht="39.75" customHeight="1">
      <c r="B9" s="29">
        <v>2</v>
      </c>
      <c r="C9" s="93" t="s">
        <v>260</v>
      </c>
      <c r="D9" s="43" t="s">
        <v>432</v>
      </c>
      <c r="E9" s="36" t="s">
        <v>418</v>
      </c>
      <c r="F9" s="76">
        <v>12000</v>
      </c>
      <c r="G9" s="40">
        <f t="shared" si="0"/>
        <v>11428.5</v>
      </c>
      <c r="H9" s="30" t="s">
        <v>20</v>
      </c>
      <c r="I9" s="42" t="s">
        <v>21</v>
      </c>
      <c r="J9" s="42" t="s">
        <v>21</v>
      </c>
      <c r="K9" s="42" t="s">
        <v>21</v>
      </c>
      <c r="L9" s="42" t="s">
        <v>21</v>
      </c>
      <c r="M9" s="100"/>
    </row>
    <row r="10" spans="2:16" ht="39.75" customHeight="1">
      <c r="B10" s="29">
        <v>3</v>
      </c>
      <c r="C10" s="93" t="s">
        <v>262</v>
      </c>
      <c r="D10" s="43" t="s">
        <v>433</v>
      </c>
      <c r="E10" s="36" t="s">
        <v>418</v>
      </c>
      <c r="F10" s="76">
        <v>9000</v>
      </c>
      <c r="G10" s="40">
        <f t="shared" si="0"/>
        <v>8571.375</v>
      </c>
      <c r="H10" s="30" t="s">
        <v>20</v>
      </c>
      <c r="I10" s="42" t="s">
        <v>21</v>
      </c>
      <c r="J10" s="42" t="s">
        <v>21</v>
      </c>
      <c r="K10" s="42" t="s">
        <v>21</v>
      </c>
      <c r="L10" s="42" t="s">
        <v>21</v>
      </c>
      <c r="M10" s="100"/>
    </row>
    <row r="11" spans="2:16" ht="39.75" customHeight="1">
      <c r="B11" s="29">
        <v>4</v>
      </c>
      <c r="C11" s="93" t="s">
        <v>264</v>
      </c>
      <c r="D11" s="43" t="s">
        <v>434</v>
      </c>
      <c r="E11" s="36" t="s">
        <v>418</v>
      </c>
      <c r="F11" s="76">
        <v>5000</v>
      </c>
      <c r="G11" s="40">
        <f t="shared" si="0"/>
        <v>4761.875</v>
      </c>
      <c r="H11" s="30" t="s">
        <v>20</v>
      </c>
      <c r="I11" s="42" t="s">
        <v>21</v>
      </c>
      <c r="J11" s="42" t="s">
        <v>21</v>
      </c>
      <c r="K11" s="42" t="s">
        <v>21</v>
      </c>
      <c r="L11" s="42" t="s">
        <v>21</v>
      </c>
      <c r="M11" s="100"/>
    </row>
    <row r="12" spans="2:16" ht="39.75" customHeight="1">
      <c r="B12" s="29">
        <v>5</v>
      </c>
      <c r="C12" s="93" t="s">
        <v>266</v>
      </c>
      <c r="D12" s="43" t="s">
        <v>435</v>
      </c>
      <c r="E12" s="36" t="s">
        <v>418</v>
      </c>
      <c r="F12" s="76">
        <v>5000</v>
      </c>
      <c r="G12" s="40">
        <f t="shared" si="0"/>
        <v>4761.875</v>
      </c>
      <c r="H12" s="30" t="s">
        <v>20</v>
      </c>
      <c r="I12" s="42" t="s">
        <v>21</v>
      </c>
      <c r="J12" s="42" t="s">
        <v>21</v>
      </c>
      <c r="K12" s="42" t="s">
        <v>21</v>
      </c>
      <c r="L12" s="42" t="s">
        <v>21</v>
      </c>
      <c r="M12" s="100"/>
    </row>
    <row r="13" spans="2:16" ht="39.75" customHeight="1">
      <c r="B13" s="29"/>
      <c r="C13" s="93" t="s">
        <v>268</v>
      </c>
      <c r="D13" s="43" t="s">
        <v>472</v>
      </c>
      <c r="E13" s="36" t="s">
        <v>418</v>
      </c>
      <c r="F13" s="76">
        <v>4000</v>
      </c>
      <c r="G13" s="40">
        <f t="shared" si="0"/>
        <v>3809.5</v>
      </c>
      <c r="H13" s="30" t="s">
        <v>20</v>
      </c>
      <c r="I13" s="42" t="s">
        <v>21</v>
      </c>
      <c r="J13" s="42" t="s">
        <v>21</v>
      </c>
      <c r="K13" s="42" t="s">
        <v>21</v>
      </c>
      <c r="L13" s="42" t="s">
        <v>21</v>
      </c>
      <c r="M13" s="100"/>
    </row>
    <row r="14" spans="2:16" ht="39.75" customHeight="1">
      <c r="B14" s="29">
        <v>6</v>
      </c>
      <c r="C14" s="93" t="s">
        <v>270</v>
      </c>
      <c r="D14" s="43" t="s">
        <v>431</v>
      </c>
      <c r="E14" s="36" t="s">
        <v>418</v>
      </c>
      <c r="F14" s="269">
        <v>5000</v>
      </c>
      <c r="G14" s="40">
        <f t="shared" si="0"/>
        <v>4761.875</v>
      </c>
      <c r="H14" s="30" t="s">
        <v>20</v>
      </c>
      <c r="I14" s="42" t="s">
        <v>21</v>
      </c>
      <c r="J14" s="42" t="s">
        <v>21</v>
      </c>
      <c r="K14" s="42" t="s">
        <v>21</v>
      </c>
      <c r="L14" s="42" t="s">
        <v>21</v>
      </c>
      <c r="M14" s="100"/>
    </row>
    <row r="15" spans="2:16" ht="39.75" customHeight="1">
      <c r="B15" s="29">
        <v>8</v>
      </c>
      <c r="C15" s="93" t="s">
        <v>272</v>
      </c>
      <c r="D15" s="65" t="s">
        <v>267</v>
      </c>
      <c r="E15" s="36" t="s">
        <v>418</v>
      </c>
      <c r="F15" s="76">
        <v>9000</v>
      </c>
      <c r="G15" s="40">
        <f t="shared" si="0"/>
        <v>8571.375</v>
      </c>
      <c r="H15" s="50" t="s">
        <v>20</v>
      </c>
      <c r="I15" s="57" t="s">
        <v>21</v>
      </c>
      <c r="J15" s="57" t="s">
        <v>21</v>
      </c>
      <c r="K15" s="57" t="s">
        <v>21</v>
      </c>
      <c r="L15" s="57" t="s">
        <v>21</v>
      </c>
      <c r="M15" s="100"/>
    </row>
    <row r="16" spans="2:16" ht="39.75" customHeight="1">
      <c r="B16" s="29">
        <v>9</v>
      </c>
      <c r="C16" s="93" t="s">
        <v>274</v>
      </c>
      <c r="D16" s="43" t="s">
        <v>261</v>
      </c>
      <c r="E16" s="36" t="s">
        <v>418</v>
      </c>
      <c r="F16" s="76">
        <v>6500</v>
      </c>
      <c r="G16" s="40">
        <f t="shared" si="0"/>
        <v>6190.4375</v>
      </c>
      <c r="H16" s="30" t="s">
        <v>20</v>
      </c>
      <c r="I16" s="42" t="s">
        <v>21</v>
      </c>
      <c r="J16" s="42" t="s">
        <v>21</v>
      </c>
      <c r="K16" s="42" t="s">
        <v>21</v>
      </c>
      <c r="L16" s="42" t="s">
        <v>21</v>
      </c>
      <c r="M16" s="100"/>
    </row>
    <row r="17" spans="2:13" ht="39.75" customHeight="1">
      <c r="B17" s="29">
        <v>10</v>
      </c>
      <c r="C17" s="93" t="s">
        <v>276</v>
      </c>
      <c r="D17" s="43" t="s">
        <v>263</v>
      </c>
      <c r="E17" s="36" t="s">
        <v>418</v>
      </c>
      <c r="F17" s="76">
        <v>5000</v>
      </c>
      <c r="G17" s="40">
        <f t="shared" si="0"/>
        <v>4761.875</v>
      </c>
      <c r="H17" s="30" t="s">
        <v>20</v>
      </c>
      <c r="I17" s="42" t="s">
        <v>21</v>
      </c>
      <c r="J17" s="42" t="s">
        <v>21</v>
      </c>
      <c r="K17" s="42" t="s">
        <v>21</v>
      </c>
      <c r="L17" s="42" t="s">
        <v>21</v>
      </c>
      <c r="M17" s="100"/>
    </row>
    <row r="18" spans="2:13" ht="39.75" customHeight="1">
      <c r="B18" s="29">
        <v>11</v>
      </c>
      <c r="C18" s="93" t="s">
        <v>278</v>
      </c>
      <c r="D18" s="43" t="s">
        <v>447</v>
      </c>
      <c r="E18" s="36" t="s">
        <v>418</v>
      </c>
      <c r="F18" s="59">
        <v>4000</v>
      </c>
      <c r="G18" s="59">
        <f t="shared" si="0"/>
        <v>3809.5</v>
      </c>
      <c r="H18" s="30" t="s">
        <v>20</v>
      </c>
      <c r="I18" s="42" t="s">
        <v>21</v>
      </c>
      <c r="J18" s="42" t="s">
        <v>21</v>
      </c>
      <c r="K18" s="42" t="s">
        <v>21</v>
      </c>
      <c r="L18" s="42" t="s">
        <v>21</v>
      </c>
      <c r="M18" s="100"/>
    </row>
    <row r="19" spans="2:13" ht="39.75" customHeight="1">
      <c r="B19" s="29"/>
      <c r="C19" s="93" t="s">
        <v>280</v>
      </c>
      <c r="D19" s="43" t="s">
        <v>473</v>
      </c>
      <c r="E19" s="36" t="s">
        <v>418</v>
      </c>
      <c r="F19" s="76">
        <v>4000</v>
      </c>
      <c r="G19" s="40">
        <f t="shared" si="0"/>
        <v>3809.5</v>
      </c>
      <c r="H19" s="30" t="s">
        <v>20</v>
      </c>
      <c r="I19" s="42" t="s">
        <v>21</v>
      </c>
      <c r="J19" s="42" t="s">
        <v>21</v>
      </c>
      <c r="K19" s="42" t="s">
        <v>21</v>
      </c>
      <c r="L19" s="42" t="s">
        <v>21</v>
      </c>
      <c r="M19" s="100"/>
    </row>
    <row r="20" spans="2:13" ht="39.75" customHeight="1">
      <c r="B20" s="29">
        <v>12</v>
      </c>
      <c r="C20" s="93" t="s">
        <v>282</v>
      </c>
      <c r="D20" s="43" t="s">
        <v>269</v>
      </c>
      <c r="E20" s="36" t="s">
        <v>418</v>
      </c>
      <c r="F20" s="76">
        <v>5000</v>
      </c>
      <c r="G20" s="40">
        <f t="shared" si="0"/>
        <v>4761.875</v>
      </c>
      <c r="H20" s="30" t="s">
        <v>20</v>
      </c>
      <c r="I20" s="42" t="s">
        <v>21</v>
      </c>
      <c r="J20" s="42" t="s">
        <v>21</v>
      </c>
      <c r="K20" s="42" t="s">
        <v>21</v>
      </c>
      <c r="L20" s="42" t="s">
        <v>21</v>
      </c>
      <c r="M20" s="100"/>
    </row>
    <row r="21" spans="2:13" ht="39.75" customHeight="1">
      <c r="B21" s="29">
        <v>14</v>
      </c>
      <c r="C21" s="93" t="s">
        <v>284</v>
      </c>
      <c r="D21" s="65" t="s">
        <v>277</v>
      </c>
      <c r="E21" s="36" t="s">
        <v>418</v>
      </c>
      <c r="F21" s="76">
        <v>12000</v>
      </c>
      <c r="G21" s="40">
        <f t="shared" si="0"/>
        <v>11428.5</v>
      </c>
      <c r="H21" s="50" t="s">
        <v>20</v>
      </c>
      <c r="I21" s="57" t="s">
        <v>21</v>
      </c>
      <c r="J21" s="57" t="s">
        <v>21</v>
      </c>
      <c r="K21" s="57" t="s">
        <v>21</v>
      </c>
      <c r="L21" s="57" t="s">
        <v>21</v>
      </c>
      <c r="M21" s="100"/>
    </row>
    <row r="22" spans="2:13" ht="39.75" customHeight="1">
      <c r="B22" s="29">
        <v>15</v>
      </c>
      <c r="C22" s="93" t="s">
        <v>286</v>
      </c>
      <c r="D22" s="43" t="s">
        <v>271</v>
      </c>
      <c r="E22" s="36" t="s">
        <v>418</v>
      </c>
      <c r="F22" s="76">
        <v>9000</v>
      </c>
      <c r="G22" s="40">
        <f t="shared" si="0"/>
        <v>8571.375</v>
      </c>
      <c r="H22" s="30" t="s">
        <v>20</v>
      </c>
      <c r="I22" s="42" t="s">
        <v>21</v>
      </c>
      <c r="J22" s="42" t="s">
        <v>21</v>
      </c>
      <c r="K22" s="42" t="s">
        <v>21</v>
      </c>
      <c r="L22" s="42" t="s">
        <v>21</v>
      </c>
      <c r="M22" s="100"/>
    </row>
    <row r="23" spans="2:13" ht="39.75" customHeight="1">
      <c r="B23" s="29">
        <v>16</v>
      </c>
      <c r="C23" s="93" t="s">
        <v>288</v>
      </c>
      <c r="D23" s="43" t="s">
        <v>273</v>
      </c>
      <c r="E23" s="36" t="s">
        <v>418</v>
      </c>
      <c r="F23" s="76">
        <v>6000</v>
      </c>
      <c r="G23" s="40">
        <f t="shared" si="0"/>
        <v>5714.25</v>
      </c>
      <c r="H23" s="30" t="s">
        <v>20</v>
      </c>
      <c r="I23" s="42" t="s">
        <v>21</v>
      </c>
      <c r="J23" s="42" t="s">
        <v>21</v>
      </c>
      <c r="K23" s="42" t="s">
        <v>21</v>
      </c>
      <c r="L23" s="42" t="s">
        <v>21</v>
      </c>
      <c r="M23" s="100"/>
    </row>
    <row r="24" spans="2:13" ht="39.75" customHeight="1">
      <c r="B24" s="29">
        <v>17</v>
      </c>
      <c r="C24" s="93" t="s">
        <v>290</v>
      </c>
      <c r="D24" s="43" t="s">
        <v>448</v>
      </c>
      <c r="E24" s="36" t="s">
        <v>418</v>
      </c>
      <c r="F24" s="59">
        <v>5000</v>
      </c>
      <c r="G24" s="59">
        <f t="shared" si="0"/>
        <v>4761.875</v>
      </c>
      <c r="H24" s="30" t="s">
        <v>20</v>
      </c>
      <c r="I24" s="42" t="s">
        <v>21</v>
      </c>
      <c r="J24" s="42" t="s">
        <v>21</v>
      </c>
      <c r="K24" s="42" t="s">
        <v>21</v>
      </c>
      <c r="L24" s="42" t="s">
        <v>21</v>
      </c>
      <c r="M24" s="100"/>
    </row>
    <row r="25" spans="2:13" ht="39.75" customHeight="1">
      <c r="B25" s="29"/>
      <c r="C25" s="93" t="s">
        <v>292</v>
      </c>
      <c r="D25" s="43" t="s">
        <v>474</v>
      </c>
      <c r="E25" s="36" t="s">
        <v>418</v>
      </c>
      <c r="F25" s="76">
        <v>3000</v>
      </c>
      <c r="G25" s="40">
        <f t="shared" si="0"/>
        <v>2857.125</v>
      </c>
      <c r="H25" s="30" t="s">
        <v>20</v>
      </c>
      <c r="I25" s="42" t="s">
        <v>21</v>
      </c>
      <c r="J25" s="42" t="s">
        <v>21</v>
      </c>
      <c r="K25" s="42" t="s">
        <v>21</v>
      </c>
      <c r="L25" s="42" t="s">
        <v>21</v>
      </c>
      <c r="M25" s="100"/>
    </row>
    <row r="26" spans="2:13" ht="39.75" customHeight="1">
      <c r="B26" s="29">
        <v>18</v>
      </c>
      <c r="C26" s="93" t="s">
        <v>294</v>
      </c>
      <c r="D26" s="43" t="s">
        <v>279</v>
      </c>
      <c r="E26" s="36" t="s">
        <v>418</v>
      </c>
      <c r="F26" s="76">
        <v>6000</v>
      </c>
      <c r="G26" s="40">
        <f t="shared" si="0"/>
        <v>5714.25</v>
      </c>
      <c r="H26" s="30" t="s">
        <v>20</v>
      </c>
      <c r="I26" s="42" t="s">
        <v>21</v>
      </c>
      <c r="J26" s="42" t="s">
        <v>21</v>
      </c>
      <c r="K26" s="42" t="s">
        <v>21</v>
      </c>
      <c r="L26" s="42" t="s">
        <v>21</v>
      </c>
      <c r="M26" s="100"/>
    </row>
    <row r="27" spans="2:13" ht="39.75" customHeight="1">
      <c r="B27" s="29">
        <v>20</v>
      </c>
      <c r="C27" s="93" t="s">
        <v>296</v>
      </c>
      <c r="D27" s="65" t="s">
        <v>475</v>
      </c>
      <c r="E27" s="36" t="s">
        <v>418</v>
      </c>
      <c r="F27" s="76">
        <v>3000</v>
      </c>
      <c r="G27" s="40">
        <f t="shared" si="0"/>
        <v>2857.125</v>
      </c>
      <c r="H27" s="50" t="s">
        <v>20</v>
      </c>
      <c r="I27" s="57" t="s">
        <v>21</v>
      </c>
      <c r="J27" s="57" t="s">
        <v>21</v>
      </c>
      <c r="K27" s="57" t="s">
        <v>21</v>
      </c>
      <c r="L27" s="57" t="s">
        <v>21</v>
      </c>
      <c r="M27" s="100"/>
    </row>
    <row r="28" spans="2:13" ht="39.75" customHeight="1">
      <c r="B28" s="29">
        <v>25</v>
      </c>
      <c r="C28" s="93" t="s">
        <v>298</v>
      </c>
      <c r="D28" s="43" t="s">
        <v>437</v>
      </c>
      <c r="E28" s="36" t="s">
        <v>418</v>
      </c>
      <c r="F28" s="76">
        <v>9000</v>
      </c>
      <c r="G28" s="40">
        <f t="shared" si="0"/>
        <v>8571.375</v>
      </c>
      <c r="H28" s="30" t="s">
        <v>20</v>
      </c>
      <c r="I28" s="42" t="s">
        <v>21</v>
      </c>
      <c r="J28" s="42" t="s">
        <v>21</v>
      </c>
      <c r="K28" s="42" t="s">
        <v>21</v>
      </c>
      <c r="L28" s="42" t="s">
        <v>21</v>
      </c>
      <c r="M28" s="100"/>
    </row>
    <row r="29" spans="2:13" ht="39.75" customHeight="1">
      <c r="B29" s="29">
        <v>26</v>
      </c>
      <c r="C29" s="93" t="s">
        <v>300</v>
      </c>
      <c r="D29" s="43" t="s">
        <v>438</v>
      </c>
      <c r="E29" s="36" t="s">
        <v>418</v>
      </c>
      <c r="F29" s="76">
        <v>5000</v>
      </c>
      <c r="G29" s="40">
        <f t="shared" si="0"/>
        <v>4761.875</v>
      </c>
      <c r="H29" s="30" t="s">
        <v>20</v>
      </c>
      <c r="I29" s="42" t="s">
        <v>21</v>
      </c>
      <c r="J29" s="42" t="s">
        <v>21</v>
      </c>
      <c r="K29" s="42" t="s">
        <v>21</v>
      </c>
      <c r="L29" s="42" t="s">
        <v>21</v>
      </c>
      <c r="M29" s="100"/>
    </row>
    <row r="30" spans="2:13" ht="39.75" customHeight="1">
      <c r="B30" s="29"/>
      <c r="C30" s="93" t="s">
        <v>302</v>
      </c>
      <c r="D30" s="43" t="s">
        <v>476</v>
      </c>
      <c r="E30" s="36" t="s">
        <v>418</v>
      </c>
      <c r="F30" s="76">
        <v>1000</v>
      </c>
      <c r="G30" s="40">
        <f t="shared" si="0"/>
        <v>952.375</v>
      </c>
      <c r="H30" s="30" t="s">
        <v>20</v>
      </c>
      <c r="I30" s="42" t="s">
        <v>21</v>
      </c>
      <c r="J30" s="42" t="s">
        <v>21</v>
      </c>
      <c r="K30" s="42" t="s">
        <v>21</v>
      </c>
      <c r="L30" s="42" t="s">
        <v>21</v>
      </c>
      <c r="M30" s="100"/>
    </row>
    <row r="31" spans="2:13" ht="39.75" customHeight="1">
      <c r="B31" s="29">
        <v>27</v>
      </c>
      <c r="C31" s="93" t="s">
        <v>304</v>
      </c>
      <c r="D31" s="43" t="s">
        <v>442</v>
      </c>
      <c r="E31" s="36" t="s">
        <v>418</v>
      </c>
      <c r="F31" s="76">
        <v>1000</v>
      </c>
      <c r="G31" s="40">
        <f t="shared" si="0"/>
        <v>952.375</v>
      </c>
      <c r="H31" s="30" t="s">
        <v>20</v>
      </c>
      <c r="I31" s="42" t="s">
        <v>21</v>
      </c>
      <c r="J31" s="42" t="s">
        <v>21</v>
      </c>
      <c r="K31" s="42" t="s">
        <v>21</v>
      </c>
      <c r="L31" s="42" t="s">
        <v>21</v>
      </c>
      <c r="M31" s="100"/>
    </row>
    <row r="32" spans="2:13" ht="39.75" customHeight="1">
      <c r="B32" s="29">
        <v>28</v>
      </c>
      <c r="C32" s="93" t="s">
        <v>306</v>
      </c>
      <c r="D32" s="43" t="s">
        <v>436</v>
      </c>
      <c r="E32" s="36" t="s">
        <v>418</v>
      </c>
      <c r="F32" s="76">
        <v>1000</v>
      </c>
      <c r="G32" s="40">
        <f t="shared" si="0"/>
        <v>952.375</v>
      </c>
      <c r="H32" s="30" t="s">
        <v>20</v>
      </c>
      <c r="I32" s="42" t="s">
        <v>21</v>
      </c>
      <c r="J32" s="42" t="s">
        <v>21</v>
      </c>
      <c r="K32" s="42" t="s">
        <v>21</v>
      </c>
      <c r="L32" s="42" t="s">
        <v>21</v>
      </c>
      <c r="M32" s="100"/>
    </row>
    <row r="33" spans="2:18" ht="39.75" customHeight="1">
      <c r="B33" s="29">
        <v>29</v>
      </c>
      <c r="C33" s="93" t="s">
        <v>308</v>
      </c>
      <c r="D33" s="43" t="s">
        <v>445</v>
      </c>
      <c r="E33" s="36" t="s">
        <v>418</v>
      </c>
      <c r="F33" s="76">
        <v>1000</v>
      </c>
      <c r="G33" s="40">
        <f t="shared" si="0"/>
        <v>952.375</v>
      </c>
      <c r="H33" s="30" t="s">
        <v>20</v>
      </c>
      <c r="I33" s="42" t="s">
        <v>21</v>
      </c>
      <c r="J33" s="42" t="s">
        <v>21</v>
      </c>
      <c r="K33" s="42" t="s">
        <v>21</v>
      </c>
      <c r="L33" s="42" t="s">
        <v>21</v>
      </c>
      <c r="M33" s="100"/>
    </row>
    <row r="34" spans="2:18" ht="39.75" customHeight="1">
      <c r="B34" s="29">
        <v>30</v>
      </c>
      <c r="C34" s="93" t="s">
        <v>310</v>
      </c>
      <c r="D34" s="43" t="s">
        <v>443</v>
      </c>
      <c r="E34" s="36" t="s">
        <v>418</v>
      </c>
      <c r="F34" s="76">
        <v>1000</v>
      </c>
      <c r="G34" s="40">
        <f t="shared" si="0"/>
        <v>952.375</v>
      </c>
      <c r="H34" s="30" t="s">
        <v>20</v>
      </c>
      <c r="I34" s="42" t="s">
        <v>21</v>
      </c>
      <c r="J34" s="42" t="s">
        <v>21</v>
      </c>
      <c r="K34" s="42" t="s">
        <v>21</v>
      </c>
      <c r="L34" s="42" t="s">
        <v>21</v>
      </c>
      <c r="M34" s="100"/>
    </row>
    <row r="35" spans="2:18" ht="39.75" customHeight="1">
      <c r="B35" s="29">
        <v>31</v>
      </c>
      <c r="C35" s="93" t="s">
        <v>312</v>
      </c>
      <c r="D35" s="43" t="s">
        <v>439</v>
      </c>
      <c r="E35" s="36" t="s">
        <v>418</v>
      </c>
      <c r="F35" s="76">
        <v>1000</v>
      </c>
      <c r="G35" s="40">
        <f t="shared" si="0"/>
        <v>952.375</v>
      </c>
      <c r="H35" s="30" t="s">
        <v>20</v>
      </c>
      <c r="I35" s="42" t="s">
        <v>21</v>
      </c>
      <c r="J35" s="42" t="s">
        <v>21</v>
      </c>
      <c r="K35" s="42" t="s">
        <v>21</v>
      </c>
      <c r="L35" s="42" t="s">
        <v>21</v>
      </c>
      <c r="M35" s="100"/>
    </row>
    <row r="36" spans="2:18" ht="39.75" customHeight="1">
      <c r="B36" s="29">
        <v>32</v>
      </c>
      <c r="C36" s="93" t="s">
        <v>314</v>
      </c>
      <c r="D36" s="43" t="s">
        <v>440</v>
      </c>
      <c r="E36" s="36" t="s">
        <v>418</v>
      </c>
      <c r="F36" s="76">
        <v>1000</v>
      </c>
      <c r="G36" s="40">
        <f t="shared" si="0"/>
        <v>952.375</v>
      </c>
      <c r="H36" s="30" t="s">
        <v>20</v>
      </c>
      <c r="I36" s="42" t="s">
        <v>21</v>
      </c>
      <c r="J36" s="42" t="s">
        <v>21</v>
      </c>
      <c r="K36" s="42" t="s">
        <v>21</v>
      </c>
      <c r="L36" s="42" t="s">
        <v>21</v>
      </c>
      <c r="M36" s="100"/>
    </row>
    <row r="37" spans="2:18" ht="39.75" customHeight="1">
      <c r="B37" s="29">
        <v>33</v>
      </c>
      <c r="C37" s="93" t="s">
        <v>316</v>
      </c>
      <c r="D37" s="43" t="s">
        <v>441</v>
      </c>
      <c r="E37" s="36" t="s">
        <v>418</v>
      </c>
      <c r="F37" s="76">
        <v>1000</v>
      </c>
      <c r="G37" s="40">
        <f t="shared" ref="G37:G63" si="1">F37-(F37*4.7625/100)</f>
        <v>952.375</v>
      </c>
      <c r="H37" s="30" t="s">
        <v>20</v>
      </c>
      <c r="I37" s="42" t="s">
        <v>21</v>
      </c>
      <c r="J37" s="42" t="s">
        <v>21</v>
      </c>
      <c r="K37" s="42" t="s">
        <v>21</v>
      </c>
      <c r="L37" s="42" t="s">
        <v>21</v>
      </c>
      <c r="M37" s="100"/>
    </row>
    <row r="38" spans="2:18" ht="39.75" customHeight="1">
      <c r="B38" s="29">
        <v>35</v>
      </c>
      <c r="C38" s="93" t="s">
        <v>318</v>
      </c>
      <c r="D38" s="43" t="s">
        <v>444</v>
      </c>
      <c r="E38" s="36" t="s">
        <v>418</v>
      </c>
      <c r="F38" s="76">
        <v>900</v>
      </c>
      <c r="G38" s="40">
        <f t="shared" si="1"/>
        <v>857.13750000000005</v>
      </c>
      <c r="H38" s="30" t="s">
        <v>20</v>
      </c>
      <c r="I38" s="42" t="s">
        <v>21</v>
      </c>
      <c r="J38" s="42" t="s">
        <v>21</v>
      </c>
      <c r="K38" s="42" t="s">
        <v>21</v>
      </c>
      <c r="L38" s="42" t="s">
        <v>21</v>
      </c>
      <c r="M38" s="100"/>
    </row>
    <row r="39" spans="2:18" ht="39.75" customHeight="1">
      <c r="B39" s="29">
        <v>36</v>
      </c>
      <c r="C39" s="93" t="s">
        <v>320</v>
      </c>
      <c r="D39" s="43" t="s">
        <v>446</v>
      </c>
      <c r="E39" s="36" t="s">
        <v>418</v>
      </c>
      <c r="F39" s="76">
        <v>100</v>
      </c>
      <c r="G39" s="40">
        <f t="shared" si="1"/>
        <v>95.237499999999997</v>
      </c>
      <c r="H39" s="30" t="s">
        <v>20</v>
      </c>
      <c r="I39" s="42" t="s">
        <v>21</v>
      </c>
      <c r="J39" s="42" t="s">
        <v>21</v>
      </c>
      <c r="K39" s="42" t="s">
        <v>21</v>
      </c>
      <c r="L39" s="42" t="s">
        <v>21</v>
      </c>
      <c r="M39" s="100"/>
    </row>
    <row r="40" spans="2:18" s="27" customFormat="1" ht="39.75" customHeight="1">
      <c r="B40" s="272">
        <v>37</v>
      </c>
      <c r="C40" s="95" t="s">
        <v>322</v>
      </c>
      <c r="D40" s="65" t="s">
        <v>307</v>
      </c>
      <c r="E40" s="52" t="s">
        <v>418</v>
      </c>
      <c r="F40" s="76">
        <v>9000</v>
      </c>
      <c r="G40" s="40">
        <f t="shared" si="1"/>
        <v>8571.375</v>
      </c>
      <c r="H40" s="50" t="s">
        <v>20</v>
      </c>
      <c r="I40" s="57" t="s">
        <v>21</v>
      </c>
      <c r="J40" s="57" t="s">
        <v>21</v>
      </c>
      <c r="K40" s="57" t="s">
        <v>21</v>
      </c>
      <c r="L40" s="57" t="s">
        <v>21</v>
      </c>
      <c r="M40" s="273"/>
      <c r="R40" s="28"/>
    </row>
    <row r="41" spans="2:18" ht="39.75" customHeight="1">
      <c r="B41" s="29">
        <v>38</v>
      </c>
      <c r="C41" s="93" t="s">
        <v>324</v>
      </c>
      <c r="D41" s="43" t="s">
        <v>297</v>
      </c>
      <c r="E41" s="36" t="s">
        <v>418</v>
      </c>
      <c r="F41" s="76">
        <v>6000</v>
      </c>
      <c r="G41" s="40">
        <f t="shared" si="1"/>
        <v>5714.25</v>
      </c>
      <c r="H41" s="30" t="s">
        <v>20</v>
      </c>
      <c r="I41" s="42" t="s">
        <v>21</v>
      </c>
      <c r="J41" s="42" t="s">
        <v>21</v>
      </c>
      <c r="K41" s="42" t="s">
        <v>21</v>
      </c>
      <c r="L41" s="42" t="s">
        <v>21</v>
      </c>
      <c r="M41" s="100"/>
    </row>
    <row r="42" spans="2:18" ht="39.75" customHeight="1">
      <c r="B42" s="29">
        <v>39</v>
      </c>
      <c r="C42" s="93" t="s">
        <v>326</v>
      </c>
      <c r="D42" s="43" t="s">
        <v>291</v>
      </c>
      <c r="E42" s="36" t="s">
        <v>418</v>
      </c>
      <c r="F42" s="76">
        <v>4000</v>
      </c>
      <c r="G42" s="40">
        <f t="shared" si="1"/>
        <v>3809.5</v>
      </c>
      <c r="H42" s="30" t="s">
        <v>20</v>
      </c>
      <c r="I42" s="42" t="s">
        <v>21</v>
      </c>
      <c r="J42" s="42" t="s">
        <v>21</v>
      </c>
      <c r="K42" s="42" t="s">
        <v>21</v>
      </c>
      <c r="L42" s="42" t="s">
        <v>21</v>
      </c>
      <c r="M42" s="100"/>
    </row>
    <row r="43" spans="2:18" ht="39.75" customHeight="1">
      <c r="B43" s="29">
        <v>40</v>
      </c>
      <c r="C43" s="93" t="s">
        <v>328</v>
      </c>
      <c r="D43" s="43" t="s">
        <v>293</v>
      </c>
      <c r="E43" s="36" t="s">
        <v>418</v>
      </c>
      <c r="F43" s="76">
        <v>12000</v>
      </c>
      <c r="G43" s="40">
        <f t="shared" si="1"/>
        <v>11428.5</v>
      </c>
      <c r="H43" s="30" t="s">
        <v>20</v>
      </c>
      <c r="I43" s="42" t="s">
        <v>21</v>
      </c>
      <c r="J43" s="42" t="s">
        <v>21</v>
      </c>
      <c r="K43" s="42" t="s">
        <v>21</v>
      </c>
      <c r="L43" s="42" t="s">
        <v>21</v>
      </c>
      <c r="M43" s="100"/>
    </row>
    <row r="44" spans="2:18" ht="39.75" customHeight="1">
      <c r="B44" s="29">
        <v>41</v>
      </c>
      <c r="C44" s="93" t="s">
        <v>330</v>
      </c>
      <c r="D44" s="43" t="s">
        <v>305</v>
      </c>
      <c r="E44" s="36" t="s">
        <v>418</v>
      </c>
      <c r="F44" s="76">
        <v>6000</v>
      </c>
      <c r="G44" s="40">
        <f t="shared" si="1"/>
        <v>5714.25</v>
      </c>
      <c r="H44" s="30" t="s">
        <v>20</v>
      </c>
      <c r="I44" s="42" t="s">
        <v>21</v>
      </c>
      <c r="J44" s="42" t="s">
        <v>21</v>
      </c>
      <c r="K44" s="42" t="s">
        <v>21</v>
      </c>
      <c r="L44" s="42" t="s">
        <v>21</v>
      </c>
      <c r="M44" s="100"/>
    </row>
    <row r="45" spans="2:18" ht="39.75" customHeight="1">
      <c r="B45" s="29">
        <v>42</v>
      </c>
      <c r="C45" s="93" t="s">
        <v>332</v>
      </c>
      <c r="D45" s="43" t="s">
        <v>301</v>
      </c>
      <c r="E45" s="36" t="s">
        <v>418</v>
      </c>
      <c r="F45" s="76">
        <v>5000</v>
      </c>
      <c r="G45" s="40">
        <f t="shared" si="1"/>
        <v>4761.875</v>
      </c>
      <c r="H45" s="30" t="s">
        <v>20</v>
      </c>
      <c r="I45" s="42" t="s">
        <v>21</v>
      </c>
      <c r="J45" s="42" t="s">
        <v>21</v>
      </c>
      <c r="K45" s="42" t="s">
        <v>21</v>
      </c>
      <c r="L45" s="42" t="s">
        <v>21</v>
      </c>
      <c r="M45" s="100"/>
    </row>
    <row r="46" spans="2:18" ht="39.75" customHeight="1">
      <c r="B46" s="29">
        <v>43</v>
      </c>
      <c r="C46" s="93" t="s">
        <v>334</v>
      </c>
      <c r="D46" s="43" t="s">
        <v>289</v>
      </c>
      <c r="E46" s="36" t="s">
        <v>418</v>
      </c>
      <c r="F46" s="76">
        <v>12000</v>
      </c>
      <c r="G46" s="40">
        <f t="shared" si="1"/>
        <v>11428.5</v>
      </c>
      <c r="H46" s="30" t="s">
        <v>20</v>
      </c>
      <c r="I46" s="42" t="s">
        <v>21</v>
      </c>
      <c r="J46" s="42" t="s">
        <v>21</v>
      </c>
      <c r="K46" s="42" t="s">
        <v>21</v>
      </c>
      <c r="L46" s="42" t="s">
        <v>21</v>
      </c>
      <c r="M46" s="100"/>
    </row>
    <row r="47" spans="2:18" ht="39.75" customHeight="1">
      <c r="B47" s="29">
        <v>44</v>
      </c>
      <c r="C47" s="93" t="s">
        <v>336</v>
      </c>
      <c r="D47" s="43" t="s">
        <v>299</v>
      </c>
      <c r="E47" s="36" t="s">
        <v>418</v>
      </c>
      <c r="F47" s="76">
        <v>6000</v>
      </c>
      <c r="G47" s="40">
        <f t="shared" si="1"/>
        <v>5714.25</v>
      </c>
      <c r="H47" s="30" t="s">
        <v>20</v>
      </c>
      <c r="I47" s="42" t="s">
        <v>21</v>
      </c>
      <c r="J47" s="42" t="s">
        <v>21</v>
      </c>
      <c r="K47" s="42" t="s">
        <v>21</v>
      </c>
      <c r="L47" s="42" t="s">
        <v>21</v>
      </c>
      <c r="M47" s="100"/>
    </row>
    <row r="48" spans="2:18" ht="39.75" customHeight="1">
      <c r="B48" s="29">
        <v>45</v>
      </c>
      <c r="C48" s="93" t="s">
        <v>338</v>
      </c>
      <c r="D48" s="268" t="s">
        <v>295</v>
      </c>
      <c r="E48" s="36" t="s">
        <v>418</v>
      </c>
      <c r="F48" s="76">
        <v>6000</v>
      </c>
      <c r="G48" s="40">
        <f t="shared" si="1"/>
        <v>5714.25</v>
      </c>
      <c r="H48" s="30" t="s">
        <v>20</v>
      </c>
      <c r="I48" s="42" t="s">
        <v>21</v>
      </c>
      <c r="J48" s="42" t="s">
        <v>21</v>
      </c>
      <c r="K48" s="42" t="s">
        <v>21</v>
      </c>
      <c r="L48" s="42" t="s">
        <v>21</v>
      </c>
      <c r="M48" s="100"/>
    </row>
    <row r="49" spans="2:23" ht="39.75" customHeight="1">
      <c r="B49" s="29">
        <v>46</v>
      </c>
      <c r="C49" s="93" t="s">
        <v>340</v>
      </c>
      <c r="D49" s="43" t="s">
        <v>450</v>
      </c>
      <c r="E49" s="36" t="s">
        <v>418</v>
      </c>
      <c r="F49" s="59">
        <v>3000</v>
      </c>
      <c r="G49" s="59">
        <f t="shared" si="1"/>
        <v>2857.125</v>
      </c>
      <c r="H49" s="30" t="s">
        <v>20</v>
      </c>
      <c r="I49" s="42" t="s">
        <v>21</v>
      </c>
      <c r="J49" s="42" t="s">
        <v>21</v>
      </c>
      <c r="K49" s="42" t="s">
        <v>21</v>
      </c>
      <c r="L49" s="42" t="s">
        <v>21</v>
      </c>
      <c r="M49" s="100"/>
    </row>
    <row r="50" spans="2:23" ht="39.75" customHeight="1">
      <c r="B50" s="29">
        <v>47</v>
      </c>
      <c r="C50" s="93" t="s">
        <v>342</v>
      </c>
      <c r="D50" s="43" t="s">
        <v>303</v>
      </c>
      <c r="E50" s="36" t="s">
        <v>418</v>
      </c>
      <c r="F50" s="76">
        <v>4000</v>
      </c>
      <c r="G50" s="40">
        <f t="shared" si="1"/>
        <v>3809.5</v>
      </c>
      <c r="H50" s="30" t="s">
        <v>20</v>
      </c>
      <c r="I50" s="42" t="s">
        <v>21</v>
      </c>
      <c r="J50" s="42" t="s">
        <v>21</v>
      </c>
      <c r="K50" s="42" t="s">
        <v>21</v>
      </c>
      <c r="L50" s="42" t="s">
        <v>21</v>
      </c>
      <c r="M50" s="100"/>
    </row>
    <row r="51" spans="2:23" ht="39.75" customHeight="1">
      <c r="B51" s="29">
        <v>48</v>
      </c>
      <c r="C51" s="93" t="s">
        <v>344</v>
      </c>
      <c r="D51" s="43" t="s">
        <v>449</v>
      </c>
      <c r="E51" s="36" t="s">
        <v>418</v>
      </c>
      <c r="F51" s="59">
        <v>5000</v>
      </c>
      <c r="G51" s="59">
        <f t="shared" si="1"/>
        <v>4761.875</v>
      </c>
      <c r="H51" s="30" t="s">
        <v>20</v>
      </c>
      <c r="I51" s="42" t="s">
        <v>21</v>
      </c>
      <c r="J51" s="42" t="s">
        <v>21</v>
      </c>
      <c r="K51" s="42" t="s">
        <v>21</v>
      </c>
      <c r="L51" s="42" t="s">
        <v>21</v>
      </c>
      <c r="M51" s="100"/>
    </row>
    <row r="52" spans="2:23" s="5" customFormat="1" ht="39.75" customHeight="1">
      <c r="B52" s="29">
        <v>50</v>
      </c>
      <c r="C52" s="93" t="s">
        <v>455</v>
      </c>
      <c r="D52" s="65" t="s">
        <v>323</v>
      </c>
      <c r="E52" s="36" t="s">
        <v>418</v>
      </c>
      <c r="F52" s="76">
        <v>6000</v>
      </c>
      <c r="G52" s="40">
        <f t="shared" si="1"/>
        <v>5714.25</v>
      </c>
      <c r="H52" s="50" t="s">
        <v>20</v>
      </c>
      <c r="I52" s="57" t="s">
        <v>21</v>
      </c>
      <c r="J52" s="57" t="s">
        <v>21</v>
      </c>
      <c r="K52" s="57" t="s">
        <v>21</v>
      </c>
      <c r="L52" s="57" t="s">
        <v>21</v>
      </c>
      <c r="M52" s="100"/>
      <c r="N52" s="6"/>
      <c r="O52" s="6"/>
      <c r="P52" s="6"/>
      <c r="Q52" s="6"/>
      <c r="R52" s="7"/>
      <c r="S52" s="6"/>
      <c r="T52" s="6"/>
      <c r="U52" s="6"/>
      <c r="V52" s="6"/>
      <c r="W52" s="6"/>
    </row>
    <row r="53" spans="2:23" s="5" customFormat="1" ht="39.75" customHeight="1">
      <c r="B53" s="29">
        <v>53</v>
      </c>
      <c r="C53" s="93" t="s">
        <v>456</v>
      </c>
      <c r="D53" s="43" t="s">
        <v>311</v>
      </c>
      <c r="E53" s="36" t="s">
        <v>418</v>
      </c>
      <c r="F53" s="76">
        <v>3000</v>
      </c>
      <c r="G53" s="40">
        <f t="shared" si="1"/>
        <v>2857.125</v>
      </c>
      <c r="H53" s="30" t="s">
        <v>20</v>
      </c>
      <c r="I53" s="42" t="s">
        <v>21</v>
      </c>
      <c r="J53" s="42" t="s">
        <v>21</v>
      </c>
      <c r="K53" s="42" t="s">
        <v>21</v>
      </c>
      <c r="L53" s="42" t="s">
        <v>21</v>
      </c>
      <c r="M53" s="100"/>
      <c r="N53" s="6"/>
      <c r="O53" s="6"/>
      <c r="P53" s="6"/>
      <c r="Q53" s="6"/>
      <c r="R53" s="7"/>
      <c r="S53" s="6"/>
      <c r="T53" s="6"/>
      <c r="U53" s="6"/>
      <c r="V53" s="6"/>
      <c r="W53" s="6"/>
    </row>
    <row r="54" spans="2:23" s="5" customFormat="1" ht="39.75" customHeight="1">
      <c r="B54" s="29">
        <v>54</v>
      </c>
      <c r="C54" s="93" t="s">
        <v>457</v>
      </c>
      <c r="D54" s="43" t="s">
        <v>313</v>
      </c>
      <c r="E54" s="36" t="s">
        <v>418</v>
      </c>
      <c r="F54" s="76">
        <v>9000</v>
      </c>
      <c r="G54" s="40">
        <f t="shared" si="1"/>
        <v>8571.375</v>
      </c>
      <c r="H54" s="30" t="s">
        <v>20</v>
      </c>
      <c r="I54" s="42" t="s">
        <v>21</v>
      </c>
      <c r="J54" s="42" t="s">
        <v>21</v>
      </c>
      <c r="K54" s="42" t="s">
        <v>21</v>
      </c>
      <c r="L54" s="42" t="s">
        <v>21</v>
      </c>
      <c r="M54" s="100"/>
      <c r="N54" s="6"/>
      <c r="O54" s="6"/>
      <c r="P54" s="6"/>
      <c r="Q54" s="6"/>
      <c r="R54" s="7"/>
      <c r="S54" s="6"/>
      <c r="T54" s="6"/>
      <c r="U54" s="6"/>
      <c r="V54" s="6"/>
      <c r="W54" s="6"/>
    </row>
    <row r="55" spans="2:23" s="5" customFormat="1" ht="39.75" customHeight="1">
      <c r="B55" s="29">
        <v>55</v>
      </c>
      <c r="C55" s="93" t="s">
        <v>458</v>
      </c>
      <c r="D55" s="43" t="s">
        <v>453</v>
      </c>
      <c r="E55" s="36" t="s">
        <v>418</v>
      </c>
      <c r="F55" s="59">
        <v>2000</v>
      </c>
      <c r="G55" s="59">
        <f t="shared" si="1"/>
        <v>1904.75</v>
      </c>
      <c r="H55" s="30" t="s">
        <v>20</v>
      </c>
      <c r="I55" s="42" t="s">
        <v>21</v>
      </c>
      <c r="J55" s="42" t="s">
        <v>21</v>
      </c>
      <c r="K55" s="42" t="s">
        <v>21</v>
      </c>
      <c r="L55" s="42" t="s">
        <v>21</v>
      </c>
      <c r="M55" s="100"/>
      <c r="N55" s="6"/>
      <c r="O55" s="6"/>
      <c r="P55" s="6"/>
      <c r="Q55" s="6"/>
      <c r="R55" s="7"/>
      <c r="S55" s="6"/>
      <c r="T55" s="6"/>
      <c r="U55" s="6"/>
      <c r="V55" s="6"/>
      <c r="W55" s="6"/>
    </row>
    <row r="56" spans="2:23" ht="39.75" customHeight="1">
      <c r="B56" s="29">
        <v>57</v>
      </c>
      <c r="C56" s="93" t="s">
        <v>459</v>
      </c>
      <c r="D56" s="43" t="s">
        <v>319</v>
      </c>
      <c r="E56" s="36" t="s">
        <v>418</v>
      </c>
      <c r="F56" s="76">
        <v>3000</v>
      </c>
      <c r="G56" s="40">
        <f t="shared" si="1"/>
        <v>2857.125</v>
      </c>
      <c r="H56" s="30" t="s">
        <v>20</v>
      </c>
      <c r="I56" s="42" t="s">
        <v>21</v>
      </c>
      <c r="J56" s="42" t="s">
        <v>21</v>
      </c>
      <c r="K56" s="42" t="s">
        <v>21</v>
      </c>
      <c r="L56" s="42" t="s">
        <v>21</v>
      </c>
      <c r="M56" s="100"/>
    </row>
    <row r="57" spans="2:23" ht="39.75" customHeight="1">
      <c r="B57" s="29">
        <v>58</v>
      </c>
      <c r="C57" s="93" t="s">
        <v>460</v>
      </c>
      <c r="D57" s="43" t="s">
        <v>309</v>
      </c>
      <c r="E57" s="36" t="s">
        <v>418</v>
      </c>
      <c r="F57" s="76">
        <v>9000</v>
      </c>
      <c r="G57" s="40">
        <f t="shared" si="1"/>
        <v>8571.375</v>
      </c>
      <c r="H57" s="30" t="s">
        <v>20</v>
      </c>
      <c r="I57" s="42" t="s">
        <v>21</v>
      </c>
      <c r="J57" s="42" t="s">
        <v>21</v>
      </c>
      <c r="K57" s="42" t="s">
        <v>21</v>
      </c>
      <c r="L57" s="42" t="s">
        <v>21</v>
      </c>
      <c r="M57" s="100"/>
    </row>
    <row r="58" spans="2:23" ht="39.75" customHeight="1">
      <c r="B58" s="29">
        <v>59</v>
      </c>
      <c r="C58" s="93" t="s">
        <v>461</v>
      </c>
      <c r="D58" s="43" t="s">
        <v>317</v>
      </c>
      <c r="E58" s="36" t="s">
        <v>418</v>
      </c>
      <c r="F58" s="76">
        <v>6000</v>
      </c>
      <c r="G58" s="40">
        <f t="shared" si="1"/>
        <v>5714.25</v>
      </c>
      <c r="H58" s="30" t="s">
        <v>20</v>
      </c>
      <c r="I58" s="42" t="s">
        <v>21</v>
      </c>
      <c r="J58" s="42" t="s">
        <v>21</v>
      </c>
      <c r="K58" s="42" t="s">
        <v>21</v>
      </c>
      <c r="L58" s="42" t="s">
        <v>21</v>
      </c>
      <c r="M58" s="100"/>
    </row>
    <row r="59" spans="2:23" ht="39.75" customHeight="1">
      <c r="B59" s="29">
        <v>60</v>
      </c>
      <c r="C59" s="93" t="s">
        <v>462</v>
      </c>
      <c r="D59" s="43" t="s">
        <v>451</v>
      </c>
      <c r="E59" s="36" t="s">
        <v>418</v>
      </c>
      <c r="F59" s="59">
        <v>3000</v>
      </c>
      <c r="G59" s="59">
        <f t="shared" si="1"/>
        <v>2857.125</v>
      </c>
      <c r="H59" s="30" t="s">
        <v>20</v>
      </c>
      <c r="I59" s="42" t="s">
        <v>21</v>
      </c>
      <c r="J59" s="42" t="s">
        <v>21</v>
      </c>
      <c r="K59" s="42" t="s">
        <v>21</v>
      </c>
      <c r="L59" s="42" t="s">
        <v>21</v>
      </c>
      <c r="M59" s="100"/>
    </row>
    <row r="60" spans="2:23" ht="39.75" customHeight="1">
      <c r="B60" s="29">
        <v>61</v>
      </c>
      <c r="C60" s="93" t="s">
        <v>463</v>
      </c>
      <c r="D60" s="43" t="s">
        <v>321</v>
      </c>
      <c r="E60" s="36" t="s">
        <v>418</v>
      </c>
      <c r="F60" s="76">
        <v>3000</v>
      </c>
      <c r="G60" s="40">
        <f t="shared" si="1"/>
        <v>2857.125</v>
      </c>
      <c r="H60" s="30" t="s">
        <v>20</v>
      </c>
      <c r="I60" s="42" t="s">
        <v>21</v>
      </c>
      <c r="J60" s="42" t="s">
        <v>21</v>
      </c>
      <c r="K60" s="42" t="s">
        <v>21</v>
      </c>
      <c r="L60" s="42" t="s">
        <v>21</v>
      </c>
      <c r="M60" s="100"/>
    </row>
    <row r="61" spans="2:23" ht="39.75" customHeight="1">
      <c r="B61" s="29">
        <v>62</v>
      </c>
      <c r="C61" s="93" t="s">
        <v>464</v>
      </c>
      <c r="D61" s="43" t="s">
        <v>452</v>
      </c>
      <c r="E61" s="36" t="s">
        <v>418</v>
      </c>
      <c r="F61" s="59">
        <v>5000</v>
      </c>
      <c r="G61" s="59">
        <f t="shared" si="1"/>
        <v>4761.875</v>
      </c>
      <c r="H61" s="30" t="s">
        <v>20</v>
      </c>
      <c r="I61" s="42" t="s">
        <v>21</v>
      </c>
      <c r="J61" s="42" t="s">
        <v>21</v>
      </c>
      <c r="K61" s="42" t="s">
        <v>21</v>
      </c>
      <c r="L61" s="42" t="s">
        <v>21</v>
      </c>
      <c r="M61" s="100"/>
    </row>
    <row r="62" spans="2:23" s="27" customFormat="1" ht="39.75" customHeight="1">
      <c r="B62" s="272">
        <v>63</v>
      </c>
      <c r="C62" s="93" t="s">
        <v>465</v>
      </c>
      <c r="D62" s="65" t="s">
        <v>339</v>
      </c>
      <c r="E62" s="52" t="s">
        <v>418</v>
      </c>
      <c r="F62" s="76">
        <v>5000</v>
      </c>
      <c r="G62" s="40">
        <f t="shared" si="1"/>
        <v>4761.875</v>
      </c>
      <c r="H62" s="50" t="s">
        <v>20</v>
      </c>
      <c r="I62" s="57" t="s">
        <v>21</v>
      </c>
      <c r="J62" s="57" t="s">
        <v>21</v>
      </c>
      <c r="K62" s="57" t="s">
        <v>21</v>
      </c>
      <c r="L62" s="57" t="s">
        <v>21</v>
      </c>
      <c r="M62" s="273"/>
      <c r="R62" s="28"/>
    </row>
    <row r="63" spans="2:23" s="27" customFormat="1" ht="39.75" customHeight="1">
      <c r="B63" s="272">
        <v>64</v>
      </c>
      <c r="C63" s="93" t="s">
        <v>466</v>
      </c>
      <c r="D63" s="65" t="s">
        <v>345</v>
      </c>
      <c r="E63" s="52" t="s">
        <v>418</v>
      </c>
      <c r="F63" s="76">
        <v>5000</v>
      </c>
      <c r="G63" s="40">
        <f t="shared" si="1"/>
        <v>4761.875</v>
      </c>
      <c r="H63" s="50" t="s">
        <v>20</v>
      </c>
      <c r="I63" s="57" t="s">
        <v>21</v>
      </c>
      <c r="J63" s="57" t="s">
        <v>21</v>
      </c>
      <c r="K63" s="57" t="s">
        <v>21</v>
      </c>
      <c r="L63" s="57" t="s">
        <v>21</v>
      </c>
      <c r="M63" s="273"/>
      <c r="R63" s="28"/>
    </row>
    <row r="64" spans="2:23" ht="39.75" customHeight="1">
      <c r="B64" s="29">
        <v>65</v>
      </c>
      <c r="C64" s="93" t="s">
        <v>467</v>
      </c>
      <c r="D64" s="43" t="s">
        <v>341</v>
      </c>
      <c r="E64" s="36" t="s">
        <v>418</v>
      </c>
      <c r="F64" s="76">
        <v>5000</v>
      </c>
      <c r="G64" s="40">
        <f t="shared" ref="G64:G67" si="2">F64-(F64*4.7625/100)</f>
        <v>4761.875</v>
      </c>
      <c r="H64" s="30" t="s">
        <v>20</v>
      </c>
      <c r="I64" s="42" t="s">
        <v>21</v>
      </c>
      <c r="J64" s="42" t="s">
        <v>21</v>
      </c>
      <c r="K64" s="42" t="s">
        <v>21</v>
      </c>
      <c r="L64" s="42" t="s">
        <v>21</v>
      </c>
      <c r="M64" s="100"/>
    </row>
    <row r="65" spans="2:13" ht="39.75" customHeight="1">
      <c r="B65" s="29">
        <v>70</v>
      </c>
      <c r="C65" s="93" t="s">
        <v>468</v>
      </c>
      <c r="D65" s="43" t="s">
        <v>343</v>
      </c>
      <c r="E65" s="36" t="s">
        <v>418</v>
      </c>
      <c r="F65" s="76">
        <v>5000</v>
      </c>
      <c r="G65" s="40">
        <f t="shared" si="2"/>
        <v>4761.875</v>
      </c>
      <c r="H65" s="30" t="s">
        <v>20</v>
      </c>
      <c r="I65" s="42" t="s">
        <v>21</v>
      </c>
      <c r="J65" s="42" t="s">
        <v>21</v>
      </c>
      <c r="K65" s="42" t="s">
        <v>21</v>
      </c>
      <c r="L65" s="42" t="s">
        <v>21</v>
      </c>
      <c r="M65" s="100"/>
    </row>
    <row r="66" spans="2:13" ht="39.75" customHeight="1">
      <c r="B66" s="29">
        <v>74</v>
      </c>
      <c r="C66" s="93" t="s">
        <v>469</v>
      </c>
      <c r="D66" s="43" t="s">
        <v>454</v>
      </c>
      <c r="E66" s="36" t="s">
        <v>418</v>
      </c>
      <c r="F66" s="59">
        <v>2000</v>
      </c>
      <c r="G66" s="59">
        <f t="shared" si="2"/>
        <v>1904.75</v>
      </c>
      <c r="H66" s="30" t="s">
        <v>20</v>
      </c>
      <c r="I66" s="42" t="s">
        <v>21</v>
      </c>
      <c r="J66" s="42" t="s">
        <v>21</v>
      </c>
      <c r="K66" s="42" t="s">
        <v>21</v>
      </c>
      <c r="L66" s="42" t="s">
        <v>21</v>
      </c>
      <c r="M66" s="100"/>
    </row>
    <row r="67" spans="2:13" ht="39.75" customHeight="1">
      <c r="B67" s="29">
        <v>77</v>
      </c>
      <c r="C67" s="30" t="s">
        <v>470</v>
      </c>
      <c r="D67" s="43" t="s">
        <v>477</v>
      </c>
      <c r="E67" s="36" t="s">
        <v>418</v>
      </c>
      <c r="F67" s="76">
        <v>5500</v>
      </c>
      <c r="G67" s="40">
        <f t="shared" si="2"/>
        <v>5238.0625</v>
      </c>
      <c r="H67" s="30" t="s">
        <v>20</v>
      </c>
      <c r="I67" s="42" t="s">
        <v>21</v>
      </c>
      <c r="J67" s="42" t="s">
        <v>21</v>
      </c>
      <c r="K67" s="42" t="s">
        <v>21</v>
      </c>
      <c r="L67" s="42" t="s">
        <v>21</v>
      </c>
      <c r="M67" s="100"/>
    </row>
    <row r="68" spans="2:13">
      <c r="F68" s="8">
        <f>SUM(F8:F67)</f>
        <v>300000</v>
      </c>
    </row>
  </sheetData>
  <autoFilter ref="B7:M68"/>
  <sortState ref="D55:M132">
    <sortCondition ref="D55:D132"/>
  </sortState>
  <pageMargins left="0.25" right="0.25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7"/>
  <sheetViews>
    <sheetView zoomScaleNormal="100" workbookViewId="0">
      <pane ySplit="7" topLeftCell="A164" activePane="bottomLeft" state="frozen"/>
      <selection pane="bottomLeft" activeCell="M186" sqref="M186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349</v>
      </c>
      <c r="H5" s="11" t="s">
        <v>3</v>
      </c>
      <c r="I5" s="12" t="s">
        <v>4</v>
      </c>
    </row>
    <row r="6" spans="2:18" ht="13.5" thickBot="1"/>
    <row r="7" spans="2:18" ht="68.25" customHeight="1" thickBot="1"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5" t="s">
        <v>10</v>
      </c>
      <c r="H7" s="260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6" t="s">
        <v>16</v>
      </c>
      <c r="N7" s="17"/>
      <c r="O7" s="271"/>
      <c r="P7" s="271"/>
      <c r="Q7" s="271"/>
    </row>
    <row r="8" spans="2:18" s="27" customFormat="1" ht="39" customHeight="1">
      <c r="B8" s="18">
        <v>1</v>
      </c>
      <c r="C8" s="19" t="s">
        <v>17</v>
      </c>
      <c r="D8" s="20" t="s">
        <v>18</v>
      </c>
      <c r="E8" s="19" t="s">
        <v>19</v>
      </c>
      <c r="F8" s="21">
        <v>3300</v>
      </c>
      <c r="G8" s="22">
        <v>2640</v>
      </c>
      <c r="H8" s="30" t="s">
        <v>20</v>
      </c>
      <c r="I8" s="24" t="s">
        <v>21</v>
      </c>
      <c r="J8" s="24" t="s">
        <v>21</v>
      </c>
      <c r="K8" s="24" t="s">
        <v>21</v>
      </c>
      <c r="L8" s="24" t="s">
        <v>21</v>
      </c>
      <c r="M8" s="25"/>
      <c r="N8" s="26"/>
      <c r="O8" s="26"/>
      <c r="P8" s="26"/>
      <c r="R8" s="28"/>
    </row>
    <row r="9" spans="2:18" ht="39.950000000000003" customHeight="1">
      <c r="B9" s="29">
        <v>2</v>
      </c>
      <c r="C9" s="30" t="s">
        <v>22</v>
      </c>
      <c r="D9" s="38" t="s">
        <v>23</v>
      </c>
      <c r="E9" s="39" t="s">
        <v>24</v>
      </c>
      <c r="F9" s="40">
        <v>12040</v>
      </c>
      <c r="G9" s="40">
        <v>9553</v>
      </c>
      <c r="H9" s="30" t="s">
        <v>20</v>
      </c>
      <c r="I9" s="42" t="s">
        <v>21</v>
      </c>
      <c r="J9" s="42" t="s">
        <v>21</v>
      </c>
      <c r="K9" s="42" t="s">
        <v>21</v>
      </c>
      <c r="L9" s="42" t="s">
        <v>21</v>
      </c>
      <c r="M9" s="37"/>
    </row>
    <row r="10" spans="2:18" ht="39.950000000000003" customHeight="1">
      <c r="B10" s="29">
        <v>3</v>
      </c>
      <c r="C10" s="30" t="s">
        <v>25</v>
      </c>
      <c r="D10" s="38" t="s">
        <v>26</v>
      </c>
      <c r="E10" s="39" t="s">
        <v>27</v>
      </c>
      <c r="F10" s="40">
        <v>800</v>
      </c>
      <c r="G10" s="40">
        <v>640</v>
      </c>
      <c r="H10" s="30" t="s">
        <v>20</v>
      </c>
      <c r="I10" s="42" t="s">
        <v>21</v>
      </c>
      <c r="J10" s="42" t="s">
        <v>21</v>
      </c>
      <c r="K10" s="42" t="s">
        <v>21</v>
      </c>
      <c r="L10" s="42" t="s">
        <v>21</v>
      </c>
      <c r="M10" s="37"/>
    </row>
    <row r="11" spans="2:18" ht="39.950000000000003" customHeight="1">
      <c r="B11" s="29">
        <v>4</v>
      </c>
      <c r="C11" s="30" t="s">
        <v>28</v>
      </c>
      <c r="D11" s="38" t="s">
        <v>29</v>
      </c>
      <c r="E11" s="39" t="s">
        <v>30</v>
      </c>
      <c r="F11" s="40">
        <v>15000</v>
      </c>
      <c r="G11" s="40">
        <v>12000</v>
      </c>
      <c r="H11" s="30" t="s">
        <v>20</v>
      </c>
      <c r="I11" s="42" t="s">
        <v>21</v>
      </c>
      <c r="J11" s="42" t="s">
        <v>21</v>
      </c>
      <c r="K11" s="42" t="s">
        <v>21</v>
      </c>
      <c r="L11" s="42" t="s">
        <v>21</v>
      </c>
      <c r="M11" s="37"/>
    </row>
    <row r="12" spans="2:18" ht="39.950000000000003" customHeight="1">
      <c r="B12" s="29">
        <v>5</v>
      </c>
      <c r="C12" s="30" t="s">
        <v>31</v>
      </c>
      <c r="D12" s="38" t="s">
        <v>32</v>
      </c>
      <c r="E12" s="30" t="s">
        <v>33</v>
      </c>
      <c r="F12" s="40">
        <v>4500</v>
      </c>
      <c r="G12" s="40">
        <v>3600</v>
      </c>
      <c r="H12" s="30" t="s">
        <v>20</v>
      </c>
      <c r="I12" s="42" t="s">
        <v>21</v>
      </c>
      <c r="J12" s="42" t="s">
        <v>21</v>
      </c>
      <c r="K12" s="42" t="s">
        <v>21</v>
      </c>
      <c r="L12" s="42" t="s">
        <v>21</v>
      </c>
      <c r="M12" s="37"/>
    </row>
    <row r="13" spans="2:18" ht="39.950000000000003" customHeight="1">
      <c r="B13" s="29">
        <v>6</v>
      </c>
      <c r="C13" s="30" t="s">
        <v>34</v>
      </c>
      <c r="D13" s="38" t="s">
        <v>35</v>
      </c>
      <c r="E13" s="41" t="s">
        <v>36</v>
      </c>
      <c r="F13" s="40">
        <v>5944</v>
      </c>
      <c r="G13" s="40">
        <v>5400</v>
      </c>
      <c r="H13" s="30" t="s">
        <v>20</v>
      </c>
      <c r="I13" s="42" t="s">
        <v>21</v>
      </c>
      <c r="J13" s="42" t="s">
        <v>21</v>
      </c>
      <c r="K13" s="42" t="s">
        <v>21</v>
      </c>
      <c r="L13" s="42" t="s">
        <v>21</v>
      </c>
      <c r="M13" s="37"/>
    </row>
    <row r="14" spans="2:18" ht="39.950000000000003" customHeight="1">
      <c r="B14" s="29">
        <v>7</v>
      </c>
      <c r="C14" s="30" t="s">
        <v>421</v>
      </c>
      <c r="D14" s="38" t="s">
        <v>423</v>
      </c>
      <c r="E14" s="42" t="s">
        <v>39</v>
      </c>
      <c r="F14" s="40">
        <v>24796</v>
      </c>
      <c r="G14" s="40">
        <v>19047</v>
      </c>
      <c r="H14" s="30" t="s">
        <v>20</v>
      </c>
      <c r="I14" s="42" t="s">
        <v>21</v>
      </c>
      <c r="J14" s="42" t="s">
        <v>21</v>
      </c>
      <c r="K14" s="42" t="s">
        <v>21</v>
      </c>
      <c r="L14" s="42" t="s">
        <v>21</v>
      </c>
      <c r="M14" s="37"/>
    </row>
    <row r="15" spans="2:18" ht="39.950000000000003" customHeight="1">
      <c r="B15" s="29">
        <v>8</v>
      </c>
      <c r="C15" s="30" t="s">
        <v>422</v>
      </c>
      <c r="D15" s="38" t="s">
        <v>424</v>
      </c>
      <c r="E15" s="41" t="s">
        <v>425</v>
      </c>
      <c r="F15" s="40">
        <v>3000</v>
      </c>
      <c r="G15" s="40">
        <v>2600</v>
      </c>
      <c r="H15" s="30" t="s">
        <v>20</v>
      </c>
      <c r="I15" s="42" t="s">
        <v>21</v>
      </c>
      <c r="J15" s="42" t="s">
        <v>21</v>
      </c>
      <c r="K15" s="42" t="s">
        <v>21</v>
      </c>
      <c r="L15" s="42" t="s">
        <v>21</v>
      </c>
      <c r="M15" s="37"/>
    </row>
    <row r="16" spans="2:18" ht="39.950000000000003" customHeight="1">
      <c r="B16" s="29">
        <v>9</v>
      </c>
      <c r="C16" s="30" t="s">
        <v>426</v>
      </c>
      <c r="D16" s="38" t="s">
        <v>428</v>
      </c>
      <c r="E16" s="41" t="s">
        <v>42</v>
      </c>
      <c r="F16" s="40">
        <v>19000</v>
      </c>
      <c r="G16" s="40">
        <v>14400</v>
      </c>
      <c r="H16" s="30" t="s">
        <v>20</v>
      </c>
      <c r="I16" s="42" t="s">
        <v>21</v>
      </c>
      <c r="J16" s="42" t="s">
        <v>21</v>
      </c>
      <c r="K16" s="42" t="s">
        <v>21</v>
      </c>
      <c r="L16" s="42" t="s">
        <v>21</v>
      </c>
      <c r="M16" s="37"/>
    </row>
    <row r="17" spans="2:13" ht="39.950000000000003" customHeight="1">
      <c r="B17" s="29">
        <v>10</v>
      </c>
      <c r="C17" s="30" t="s">
        <v>427</v>
      </c>
      <c r="D17" s="49" t="s">
        <v>429</v>
      </c>
      <c r="E17" s="50" t="s">
        <v>430</v>
      </c>
      <c r="F17" s="40">
        <v>12500</v>
      </c>
      <c r="G17" s="40">
        <v>10000</v>
      </c>
      <c r="H17" s="30" t="s">
        <v>20</v>
      </c>
      <c r="I17" s="42" t="s">
        <v>21</v>
      </c>
      <c r="J17" s="42" t="s">
        <v>21</v>
      </c>
      <c r="K17" s="42" t="s">
        <v>21</v>
      </c>
      <c r="L17" s="42" t="s">
        <v>21</v>
      </c>
      <c r="M17" s="37"/>
    </row>
    <row r="18" spans="2:13" ht="39.950000000000003" customHeight="1">
      <c r="B18" s="29">
        <v>11</v>
      </c>
      <c r="C18" s="30" t="s">
        <v>43</v>
      </c>
      <c r="D18" s="49" t="s">
        <v>44</v>
      </c>
      <c r="E18" s="50" t="s">
        <v>45</v>
      </c>
      <c r="F18" s="40">
        <v>0</v>
      </c>
      <c r="G18" s="40">
        <v>0</v>
      </c>
      <c r="H18" s="30" t="s">
        <v>20</v>
      </c>
      <c r="I18" s="42" t="s">
        <v>21</v>
      </c>
      <c r="J18" s="42" t="s">
        <v>21</v>
      </c>
      <c r="K18" s="42" t="s">
        <v>21</v>
      </c>
      <c r="L18" s="42" t="s">
        <v>21</v>
      </c>
      <c r="M18" s="37"/>
    </row>
    <row r="19" spans="2:13" ht="39.950000000000003" customHeight="1">
      <c r="B19" s="29">
        <v>12</v>
      </c>
      <c r="C19" s="30" t="s">
        <v>46</v>
      </c>
      <c r="D19" s="49" t="s">
        <v>47</v>
      </c>
      <c r="E19" s="50" t="s">
        <v>48</v>
      </c>
      <c r="F19" s="40">
        <v>0</v>
      </c>
      <c r="G19" s="40">
        <v>0</v>
      </c>
      <c r="H19" s="30" t="s">
        <v>20</v>
      </c>
      <c r="I19" s="42" t="s">
        <v>21</v>
      </c>
      <c r="J19" s="42" t="s">
        <v>21</v>
      </c>
      <c r="K19" s="42" t="s">
        <v>21</v>
      </c>
      <c r="L19" s="42" t="s">
        <v>21</v>
      </c>
      <c r="M19" s="37"/>
    </row>
    <row r="20" spans="2:13" ht="39.950000000000003" customHeight="1">
      <c r="B20" s="29">
        <v>13</v>
      </c>
      <c r="C20" s="30" t="s">
        <v>49</v>
      </c>
      <c r="D20" s="49" t="s">
        <v>50</v>
      </c>
      <c r="E20" s="50" t="s">
        <v>51</v>
      </c>
      <c r="F20" s="40">
        <v>0</v>
      </c>
      <c r="G20" s="40">
        <v>0</v>
      </c>
      <c r="H20" s="30" t="s">
        <v>20</v>
      </c>
      <c r="I20" s="42" t="s">
        <v>21</v>
      </c>
      <c r="J20" s="42" t="s">
        <v>21</v>
      </c>
      <c r="K20" s="42" t="s">
        <v>21</v>
      </c>
      <c r="L20" s="42" t="s">
        <v>21</v>
      </c>
      <c r="M20" s="37"/>
    </row>
    <row r="21" spans="2:13" ht="39.950000000000003" customHeight="1">
      <c r="B21" s="29">
        <v>14</v>
      </c>
      <c r="C21" s="30" t="s">
        <v>52</v>
      </c>
      <c r="D21" s="43" t="s">
        <v>53</v>
      </c>
      <c r="E21" s="42" t="s">
        <v>54</v>
      </c>
      <c r="F21" s="40">
        <v>1760</v>
      </c>
      <c r="G21" s="40">
        <v>1408</v>
      </c>
      <c r="H21" s="30" t="s">
        <v>20</v>
      </c>
      <c r="I21" s="42" t="s">
        <v>21</v>
      </c>
      <c r="J21" s="42" t="s">
        <v>21</v>
      </c>
      <c r="K21" s="42" t="s">
        <v>21</v>
      </c>
      <c r="L21" s="42" t="s">
        <v>21</v>
      </c>
      <c r="M21" s="37"/>
    </row>
    <row r="22" spans="2:13" ht="39.950000000000003" customHeight="1">
      <c r="B22" s="29">
        <v>15</v>
      </c>
      <c r="C22" s="30" t="s">
        <v>55</v>
      </c>
      <c r="D22" s="49" t="s">
        <v>56</v>
      </c>
      <c r="E22" s="50" t="s">
        <v>57</v>
      </c>
      <c r="F22" s="40">
        <v>0</v>
      </c>
      <c r="G22" s="40">
        <v>0</v>
      </c>
      <c r="H22" s="30" t="s">
        <v>20</v>
      </c>
      <c r="I22" s="42" t="s">
        <v>21</v>
      </c>
      <c r="J22" s="42" t="s">
        <v>21</v>
      </c>
      <c r="K22" s="42" t="s">
        <v>21</v>
      </c>
      <c r="L22" s="42" t="s">
        <v>21</v>
      </c>
      <c r="M22" s="37"/>
    </row>
    <row r="23" spans="2:13" ht="39.950000000000003" customHeight="1">
      <c r="B23" s="29">
        <v>16</v>
      </c>
      <c r="C23" s="30" t="s">
        <v>58</v>
      </c>
      <c r="D23" s="43" t="s">
        <v>59</v>
      </c>
      <c r="E23" s="42" t="s">
        <v>60</v>
      </c>
      <c r="F23" s="40">
        <v>2000</v>
      </c>
      <c r="G23" s="40">
        <v>1600</v>
      </c>
      <c r="H23" s="30" t="s">
        <v>20</v>
      </c>
      <c r="I23" s="42" t="s">
        <v>21</v>
      </c>
      <c r="J23" s="42" t="s">
        <v>21</v>
      </c>
      <c r="K23" s="42" t="s">
        <v>21</v>
      </c>
      <c r="L23" s="42" t="s">
        <v>21</v>
      </c>
      <c r="M23" s="37"/>
    </row>
    <row r="24" spans="2:13" ht="39.950000000000003" customHeight="1">
      <c r="B24" s="29">
        <v>17</v>
      </c>
      <c r="C24" s="30" t="s">
        <v>61</v>
      </c>
      <c r="D24" s="43" t="s">
        <v>62</v>
      </c>
      <c r="E24" s="42" t="s">
        <v>63</v>
      </c>
      <c r="F24" s="40">
        <v>760</v>
      </c>
      <c r="G24" s="40">
        <v>608</v>
      </c>
      <c r="H24" s="30" t="s">
        <v>20</v>
      </c>
      <c r="I24" s="42" t="s">
        <v>21</v>
      </c>
      <c r="J24" s="42" t="s">
        <v>21</v>
      </c>
      <c r="K24" s="42" t="s">
        <v>21</v>
      </c>
      <c r="L24" s="42" t="s">
        <v>21</v>
      </c>
      <c r="M24" s="37"/>
    </row>
    <row r="25" spans="2:13" ht="39.950000000000003" customHeight="1">
      <c r="B25" s="29">
        <v>18</v>
      </c>
      <c r="C25" s="30" t="s">
        <v>64</v>
      </c>
      <c r="D25" s="43" t="s">
        <v>65</v>
      </c>
      <c r="E25" s="46" t="s">
        <v>66</v>
      </c>
      <c r="F25" s="40">
        <v>1500</v>
      </c>
      <c r="G25" s="40">
        <v>1200</v>
      </c>
      <c r="H25" s="30" t="s">
        <v>20</v>
      </c>
      <c r="I25" s="42" t="s">
        <v>21</v>
      </c>
      <c r="J25" s="42" t="s">
        <v>21</v>
      </c>
      <c r="K25" s="42" t="s">
        <v>21</v>
      </c>
      <c r="L25" s="42" t="s">
        <v>21</v>
      </c>
      <c r="M25" s="37"/>
    </row>
    <row r="26" spans="2:13" ht="52.5" customHeight="1">
      <c r="B26" s="29">
        <v>19</v>
      </c>
      <c r="C26" s="30" t="s">
        <v>370</v>
      </c>
      <c r="D26" s="43" t="s">
        <v>374</v>
      </c>
      <c r="E26" s="42" t="s">
        <v>375</v>
      </c>
      <c r="F26" s="40">
        <v>4240</v>
      </c>
      <c r="G26" s="40">
        <v>3392</v>
      </c>
      <c r="H26" s="30" t="s">
        <v>20</v>
      </c>
      <c r="I26" s="57" t="s">
        <v>21</v>
      </c>
      <c r="J26" s="57" t="s">
        <v>21</v>
      </c>
      <c r="K26" s="57" t="s">
        <v>21</v>
      </c>
      <c r="L26" s="57" t="s">
        <v>21</v>
      </c>
      <c r="M26" s="53"/>
    </row>
    <row r="27" spans="2:13" ht="39.950000000000003" customHeight="1">
      <c r="B27" s="29">
        <v>20</v>
      </c>
      <c r="C27" s="30" t="s">
        <v>371</v>
      </c>
      <c r="D27" s="43" t="s">
        <v>376</v>
      </c>
      <c r="E27" s="42" t="s">
        <v>377</v>
      </c>
      <c r="F27" s="40">
        <v>1000</v>
      </c>
      <c r="G27" s="40">
        <v>800</v>
      </c>
      <c r="H27" s="30" t="s">
        <v>20</v>
      </c>
      <c r="I27" s="57" t="s">
        <v>21</v>
      </c>
      <c r="J27" s="57" t="s">
        <v>21</v>
      </c>
      <c r="K27" s="57" t="s">
        <v>21</v>
      </c>
      <c r="L27" s="57" t="s">
        <v>21</v>
      </c>
      <c r="M27" s="55"/>
    </row>
    <row r="28" spans="2:13" ht="50.25" customHeight="1">
      <c r="B28" s="29">
        <v>21</v>
      </c>
      <c r="C28" s="30" t="s">
        <v>372</v>
      </c>
      <c r="D28" s="43" t="s">
        <v>378</v>
      </c>
      <c r="E28" s="47" t="s">
        <v>379</v>
      </c>
      <c r="F28" s="40">
        <v>1320</v>
      </c>
      <c r="G28" s="40">
        <v>1055</v>
      </c>
      <c r="H28" s="30" t="s">
        <v>20</v>
      </c>
      <c r="I28" s="57" t="s">
        <v>21</v>
      </c>
      <c r="J28" s="57" t="s">
        <v>21</v>
      </c>
      <c r="K28" s="57" t="s">
        <v>21</v>
      </c>
      <c r="L28" s="57" t="s">
        <v>21</v>
      </c>
      <c r="M28" s="53"/>
    </row>
    <row r="29" spans="2:13" ht="39.950000000000003" customHeight="1">
      <c r="B29" s="29">
        <v>22</v>
      </c>
      <c r="C29" s="30" t="s">
        <v>373</v>
      </c>
      <c r="D29" s="43" t="s">
        <v>380</v>
      </c>
      <c r="E29" s="47" t="s">
        <v>381</v>
      </c>
      <c r="F29" s="40">
        <v>12500</v>
      </c>
      <c r="G29" s="40">
        <v>10000</v>
      </c>
      <c r="H29" s="30" t="s">
        <v>20</v>
      </c>
      <c r="I29" s="57" t="s">
        <v>21</v>
      </c>
      <c r="J29" s="57" t="s">
        <v>21</v>
      </c>
      <c r="K29" s="57" t="s">
        <v>21</v>
      </c>
      <c r="L29" s="57" t="s">
        <v>21</v>
      </c>
      <c r="M29" s="53"/>
    </row>
    <row r="30" spans="2:13" ht="39.950000000000003" customHeight="1">
      <c r="B30" s="29">
        <v>23</v>
      </c>
      <c r="C30" s="30" t="s">
        <v>67</v>
      </c>
      <c r="D30" s="49" t="s">
        <v>68</v>
      </c>
      <c r="E30" s="57" t="s">
        <v>69</v>
      </c>
      <c r="F30" s="40">
        <v>27371</v>
      </c>
      <c r="G30" s="40">
        <v>23235</v>
      </c>
      <c r="H30" s="30" t="s">
        <v>20</v>
      </c>
      <c r="I30" s="57" t="s">
        <v>21</v>
      </c>
      <c r="J30" s="57" t="s">
        <v>21</v>
      </c>
      <c r="K30" s="57" t="s">
        <v>21</v>
      </c>
      <c r="L30" s="57" t="s">
        <v>21</v>
      </c>
      <c r="M30" s="53"/>
    </row>
    <row r="31" spans="2:13" ht="39.950000000000003" customHeight="1">
      <c r="B31" s="29">
        <v>24</v>
      </c>
      <c r="C31" s="30" t="s">
        <v>70</v>
      </c>
      <c r="D31" s="49" t="s">
        <v>71</v>
      </c>
      <c r="E31" s="57" t="s">
        <v>69</v>
      </c>
      <c r="F31" s="40">
        <v>7407</v>
      </c>
      <c r="G31" s="40">
        <v>7110</v>
      </c>
      <c r="H31" s="30" t="s">
        <v>20</v>
      </c>
      <c r="I31" s="57" t="s">
        <v>21</v>
      </c>
      <c r="J31" s="57" t="s">
        <v>21</v>
      </c>
      <c r="K31" s="57" t="s">
        <v>21</v>
      </c>
      <c r="L31" s="57" t="s">
        <v>21</v>
      </c>
      <c r="M31" s="55" t="s">
        <v>72</v>
      </c>
    </row>
    <row r="32" spans="2:13" ht="39.950000000000003" customHeight="1">
      <c r="B32" s="29">
        <v>25</v>
      </c>
      <c r="C32" s="30" t="s">
        <v>73</v>
      </c>
      <c r="D32" s="49" t="s">
        <v>74</v>
      </c>
      <c r="E32" s="50" t="s">
        <v>75</v>
      </c>
      <c r="F32" s="40">
        <v>25278</v>
      </c>
      <c r="G32" s="40">
        <v>24010</v>
      </c>
      <c r="H32" s="30" t="s">
        <v>20</v>
      </c>
      <c r="I32" s="57" t="s">
        <v>21</v>
      </c>
      <c r="J32" s="57" t="s">
        <v>21</v>
      </c>
      <c r="K32" s="57" t="s">
        <v>21</v>
      </c>
      <c r="L32" s="57" t="s">
        <v>21</v>
      </c>
      <c r="M32" s="53"/>
    </row>
    <row r="33" spans="2:18" ht="39.950000000000003" customHeight="1">
      <c r="B33" s="29">
        <v>26</v>
      </c>
      <c r="C33" s="30" t="s">
        <v>76</v>
      </c>
      <c r="D33" s="58" t="s">
        <v>77</v>
      </c>
      <c r="E33" s="57" t="s">
        <v>78</v>
      </c>
      <c r="F33" s="59">
        <v>14220</v>
      </c>
      <c r="G33" s="40">
        <v>11375</v>
      </c>
      <c r="H33" s="30" t="s">
        <v>20</v>
      </c>
      <c r="I33" s="42" t="s">
        <v>21</v>
      </c>
      <c r="J33" s="42" t="s">
        <v>21</v>
      </c>
      <c r="K33" s="42" t="s">
        <v>21</v>
      </c>
      <c r="L33" s="42" t="s">
        <v>21</v>
      </c>
      <c r="M33" s="53"/>
    </row>
    <row r="34" spans="2:18" ht="41.25" customHeight="1">
      <c r="B34" s="29">
        <v>27</v>
      </c>
      <c r="C34" s="61" t="s">
        <v>79</v>
      </c>
      <c r="D34" s="38" t="s">
        <v>80</v>
      </c>
      <c r="E34" s="39" t="s">
        <v>81</v>
      </c>
      <c r="F34" s="40">
        <v>16470</v>
      </c>
      <c r="G34" s="40">
        <v>14577</v>
      </c>
      <c r="H34" s="30" t="s">
        <v>20</v>
      </c>
      <c r="I34" s="42" t="s">
        <v>21</v>
      </c>
      <c r="J34" s="42" t="s">
        <v>21</v>
      </c>
      <c r="K34" s="42" t="s">
        <v>21</v>
      </c>
      <c r="L34" s="42" t="s">
        <v>21</v>
      </c>
      <c r="M34" s="53"/>
    </row>
    <row r="35" spans="2:18" ht="39.950000000000003" customHeight="1">
      <c r="B35" s="29">
        <v>28</v>
      </c>
      <c r="C35" s="61" t="s">
        <v>82</v>
      </c>
      <c r="D35" s="38" t="s">
        <v>83</v>
      </c>
      <c r="E35" s="62" t="s">
        <v>81</v>
      </c>
      <c r="F35" s="40">
        <v>20028</v>
      </c>
      <c r="G35" s="40">
        <v>18025</v>
      </c>
      <c r="H35" s="30" t="s">
        <v>20</v>
      </c>
      <c r="I35" s="42" t="s">
        <v>21</v>
      </c>
      <c r="J35" s="42" t="s">
        <v>21</v>
      </c>
      <c r="K35" s="42" t="s">
        <v>21</v>
      </c>
      <c r="L35" s="42" t="s">
        <v>21</v>
      </c>
      <c r="M35" s="55" t="s">
        <v>72</v>
      </c>
    </row>
    <row r="36" spans="2:18" ht="39.950000000000003" customHeight="1">
      <c r="B36" s="29">
        <v>29</v>
      </c>
      <c r="C36" s="61" t="s">
        <v>84</v>
      </c>
      <c r="D36" s="38" t="s">
        <v>85</v>
      </c>
      <c r="E36" s="50" t="s">
        <v>86</v>
      </c>
      <c r="F36" s="40">
        <v>29774</v>
      </c>
      <c r="G36" s="40">
        <v>24110</v>
      </c>
      <c r="H36" s="30" t="s">
        <v>20</v>
      </c>
      <c r="I36" s="42" t="s">
        <v>21</v>
      </c>
      <c r="J36" s="42" t="s">
        <v>21</v>
      </c>
      <c r="K36" s="42" t="s">
        <v>21</v>
      </c>
      <c r="L36" s="42" t="s">
        <v>21</v>
      </c>
      <c r="M36" s="60"/>
    </row>
    <row r="37" spans="2:18" ht="39.950000000000003" customHeight="1">
      <c r="B37" s="29">
        <v>30</v>
      </c>
      <c r="C37" s="30" t="s">
        <v>87</v>
      </c>
      <c r="D37" s="63" t="s">
        <v>88</v>
      </c>
      <c r="E37" s="64" t="s">
        <v>89</v>
      </c>
      <c r="F37" s="40">
        <v>164007</v>
      </c>
      <c r="G37" s="40">
        <v>145095</v>
      </c>
      <c r="H37" s="30" t="s">
        <v>20</v>
      </c>
      <c r="I37" s="42" t="s">
        <v>21</v>
      </c>
      <c r="J37" s="42" t="s">
        <v>21</v>
      </c>
      <c r="K37" s="42" t="s">
        <v>21</v>
      </c>
      <c r="L37" s="42" t="s">
        <v>21</v>
      </c>
      <c r="M37" s="60" t="s">
        <v>90</v>
      </c>
    </row>
    <row r="38" spans="2:18" ht="39.75" customHeight="1">
      <c r="B38" s="29">
        <v>31</v>
      </c>
      <c r="C38" s="30" t="s">
        <v>91</v>
      </c>
      <c r="D38" s="43" t="s">
        <v>92</v>
      </c>
      <c r="E38" s="42" t="s">
        <v>93</v>
      </c>
      <c r="F38" s="40">
        <v>500</v>
      </c>
      <c r="G38" s="40">
        <v>440</v>
      </c>
      <c r="H38" s="30" t="s">
        <v>20</v>
      </c>
      <c r="I38" s="42" t="s">
        <v>21</v>
      </c>
      <c r="J38" s="42" t="s">
        <v>21</v>
      </c>
      <c r="K38" s="42" t="s">
        <v>21</v>
      </c>
      <c r="L38" s="42" t="s">
        <v>21</v>
      </c>
      <c r="M38" s="37"/>
    </row>
    <row r="39" spans="2:18" ht="42.75" customHeight="1">
      <c r="B39" s="29">
        <v>32</v>
      </c>
      <c r="C39" s="30" t="s">
        <v>94</v>
      </c>
      <c r="D39" s="65" t="s">
        <v>95</v>
      </c>
      <c r="E39" s="57" t="s">
        <v>96</v>
      </c>
      <c r="F39" s="40">
        <v>500</v>
      </c>
      <c r="G39" s="40">
        <v>400</v>
      </c>
      <c r="H39" s="30" t="s">
        <v>20</v>
      </c>
      <c r="I39" s="42" t="s">
        <v>21</v>
      </c>
      <c r="J39" s="42" t="s">
        <v>21</v>
      </c>
      <c r="K39" s="42" t="s">
        <v>21</v>
      </c>
      <c r="L39" s="42" t="s">
        <v>21</v>
      </c>
      <c r="M39" s="37"/>
    </row>
    <row r="40" spans="2:18" ht="57" customHeight="1">
      <c r="B40" s="29">
        <v>33</v>
      </c>
      <c r="C40" s="30" t="s">
        <v>97</v>
      </c>
      <c r="D40" s="43" t="s">
        <v>98</v>
      </c>
      <c r="E40" s="42" t="s">
        <v>99</v>
      </c>
      <c r="F40" s="40">
        <v>95000</v>
      </c>
      <c r="G40" s="40">
        <v>76000</v>
      </c>
      <c r="H40" s="30" t="s">
        <v>20</v>
      </c>
      <c r="I40" s="42" t="s">
        <v>21</v>
      </c>
      <c r="J40" s="42" t="s">
        <v>21</v>
      </c>
      <c r="K40" s="42" t="s">
        <v>21</v>
      </c>
      <c r="L40" s="42" t="s">
        <v>21</v>
      </c>
      <c r="M40" s="60" t="s">
        <v>100</v>
      </c>
    </row>
    <row r="41" spans="2:18" ht="39.950000000000003" customHeight="1">
      <c r="B41" s="29">
        <v>34</v>
      </c>
      <c r="C41" s="30" t="s">
        <v>101</v>
      </c>
      <c r="D41" s="38" t="s">
        <v>102</v>
      </c>
      <c r="E41" s="41" t="s">
        <v>103</v>
      </c>
      <c r="F41" s="40">
        <v>0</v>
      </c>
      <c r="G41" s="40">
        <v>0</v>
      </c>
      <c r="H41" s="30" t="s">
        <v>20</v>
      </c>
      <c r="I41" s="42" t="s">
        <v>21</v>
      </c>
      <c r="J41" s="42" t="s">
        <v>21</v>
      </c>
      <c r="K41" s="42" t="s">
        <v>21</v>
      </c>
      <c r="L41" s="42" t="s">
        <v>21</v>
      </c>
      <c r="M41" s="37"/>
    </row>
    <row r="42" spans="2:18" ht="39.950000000000003" customHeight="1">
      <c r="B42" s="29">
        <v>35</v>
      </c>
      <c r="C42" s="30" t="s">
        <v>104</v>
      </c>
      <c r="D42" s="43" t="s">
        <v>105</v>
      </c>
      <c r="E42" s="50" t="s">
        <v>106</v>
      </c>
      <c r="F42" s="40">
        <v>4000</v>
      </c>
      <c r="G42" s="40">
        <v>3200</v>
      </c>
      <c r="H42" s="30" t="s">
        <v>20</v>
      </c>
      <c r="I42" s="42" t="s">
        <v>21</v>
      </c>
      <c r="J42" s="42" t="s">
        <v>21</v>
      </c>
      <c r="K42" s="42" t="s">
        <v>21</v>
      </c>
      <c r="L42" s="42" t="s">
        <v>21</v>
      </c>
      <c r="M42" s="37"/>
    </row>
    <row r="43" spans="2:18" ht="48.75" customHeight="1">
      <c r="B43" s="29">
        <v>36</v>
      </c>
      <c r="C43" s="30" t="s">
        <v>107</v>
      </c>
      <c r="D43" s="63" t="s">
        <v>108</v>
      </c>
      <c r="E43" s="50" t="s">
        <v>109</v>
      </c>
      <c r="F43" s="40">
        <v>8000</v>
      </c>
      <c r="G43" s="40">
        <v>6400</v>
      </c>
      <c r="H43" s="30" t="s">
        <v>20</v>
      </c>
      <c r="I43" s="42" t="s">
        <v>21</v>
      </c>
      <c r="J43" s="42" t="s">
        <v>21</v>
      </c>
      <c r="K43" s="42" t="s">
        <v>21</v>
      </c>
      <c r="L43" s="42" t="s">
        <v>21</v>
      </c>
      <c r="M43" s="37"/>
    </row>
    <row r="44" spans="2:18" ht="39.950000000000003" customHeight="1">
      <c r="B44" s="29">
        <v>37</v>
      </c>
      <c r="C44" s="30" t="s">
        <v>110</v>
      </c>
      <c r="D44" s="38" t="s">
        <v>111</v>
      </c>
      <c r="E44" s="39" t="s">
        <v>112</v>
      </c>
      <c r="F44" s="40">
        <v>12000</v>
      </c>
      <c r="G44" s="40">
        <v>9600</v>
      </c>
      <c r="H44" s="30" t="s">
        <v>20</v>
      </c>
      <c r="I44" s="42" t="s">
        <v>21</v>
      </c>
      <c r="J44" s="42" t="s">
        <v>21</v>
      </c>
      <c r="K44" s="42" t="s">
        <v>21</v>
      </c>
      <c r="L44" s="42" t="s">
        <v>21</v>
      </c>
      <c r="M44" s="37"/>
    </row>
    <row r="45" spans="2:18" ht="56.25" customHeight="1">
      <c r="B45" s="29">
        <v>38</v>
      </c>
      <c r="C45" s="30" t="s">
        <v>113</v>
      </c>
      <c r="D45" s="43" t="s">
        <v>114</v>
      </c>
      <c r="E45" s="42" t="s">
        <v>115</v>
      </c>
      <c r="F45" s="40">
        <v>14792</v>
      </c>
      <c r="G45" s="40">
        <v>11833</v>
      </c>
      <c r="H45" s="30" t="s">
        <v>20</v>
      </c>
      <c r="I45" s="42" t="s">
        <v>21</v>
      </c>
      <c r="J45" s="42" t="s">
        <v>21</v>
      </c>
      <c r="K45" s="42" t="s">
        <v>21</v>
      </c>
      <c r="L45" s="42" t="s">
        <v>21</v>
      </c>
      <c r="M45" s="37"/>
    </row>
    <row r="46" spans="2:18" ht="39.950000000000003" customHeight="1">
      <c r="B46" s="29">
        <v>39</v>
      </c>
      <c r="C46" s="30" t="s">
        <v>116</v>
      </c>
      <c r="D46" s="63" t="s">
        <v>117</v>
      </c>
      <c r="E46" s="41" t="s">
        <v>118</v>
      </c>
      <c r="F46" s="40">
        <v>3000</v>
      </c>
      <c r="G46" s="40">
        <v>2400</v>
      </c>
      <c r="H46" s="30" t="s">
        <v>20</v>
      </c>
      <c r="I46" s="42" t="s">
        <v>21</v>
      </c>
      <c r="J46" s="42" t="s">
        <v>21</v>
      </c>
      <c r="K46" s="42" t="s">
        <v>21</v>
      </c>
      <c r="L46" s="42" t="s">
        <v>21</v>
      </c>
      <c r="M46" s="37"/>
    </row>
    <row r="47" spans="2:18" ht="39.950000000000003" customHeight="1">
      <c r="B47" s="29">
        <v>40</v>
      </c>
      <c r="C47" s="30" t="s">
        <v>119</v>
      </c>
      <c r="D47" s="38" t="s">
        <v>384</v>
      </c>
      <c r="E47" s="41" t="s">
        <v>121</v>
      </c>
      <c r="F47" s="40">
        <v>3240</v>
      </c>
      <c r="G47" s="40">
        <v>2592</v>
      </c>
      <c r="H47" s="30" t="s">
        <v>20</v>
      </c>
      <c r="I47" s="42" t="s">
        <v>21</v>
      </c>
      <c r="J47" s="42" t="s">
        <v>21</v>
      </c>
      <c r="K47" s="42" t="s">
        <v>21</v>
      </c>
      <c r="L47" s="42" t="s">
        <v>21</v>
      </c>
      <c r="M47" s="37"/>
    </row>
    <row r="48" spans="2:18" ht="39.950000000000003" customHeight="1">
      <c r="B48" s="29">
        <v>41</v>
      </c>
      <c r="C48" s="30" t="s">
        <v>122</v>
      </c>
      <c r="D48" s="38" t="s">
        <v>123</v>
      </c>
      <c r="E48" s="41" t="s">
        <v>124</v>
      </c>
      <c r="F48" s="40">
        <v>12098</v>
      </c>
      <c r="G48" s="40">
        <v>9678</v>
      </c>
      <c r="H48" s="30" t="s">
        <v>20</v>
      </c>
      <c r="I48" s="42" t="s">
        <v>21</v>
      </c>
      <c r="J48" s="42" t="s">
        <v>21</v>
      </c>
      <c r="K48" s="42" t="s">
        <v>21</v>
      </c>
      <c r="L48" s="42" t="s">
        <v>21</v>
      </c>
      <c r="M48" s="37"/>
      <c r="R48" s="68"/>
    </row>
    <row r="49" spans="2:23" ht="43.5" customHeight="1">
      <c r="B49" s="29">
        <v>42</v>
      </c>
      <c r="C49" s="30" t="s">
        <v>365</v>
      </c>
      <c r="D49" s="38" t="s">
        <v>382</v>
      </c>
      <c r="E49" s="41" t="s">
        <v>383</v>
      </c>
      <c r="F49" s="40">
        <v>1182</v>
      </c>
      <c r="G49" s="40">
        <v>945</v>
      </c>
      <c r="H49" s="30" t="s">
        <v>20</v>
      </c>
      <c r="I49" s="42" t="s">
        <v>21</v>
      </c>
      <c r="J49" s="42" t="s">
        <v>21</v>
      </c>
      <c r="K49" s="42" t="s">
        <v>21</v>
      </c>
      <c r="L49" s="42" t="s">
        <v>21</v>
      </c>
      <c r="M49" s="37"/>
    </row>
    <row r="50" spans="2:23" ht="39.950000000000003" customHeight="1">
      <c r="B50" s="29">
        <v>43</v>
      </c>
      <c r="C50" s="30" t="s">
        <v>366</v>
      </c>
      <c r="D50" s="38" t="s">
        <v>385</v>
      </c>
      <c r="E50" s="41" t="s">
        <v>386</v>
      </c>
      <c r="F50" s="40">
        <v>3000</v>
      </c>
      <c r="G50" s="40">
        <v>2400</v>
      </c>
      <c r="H50" s="30" t="s">
        <v>20</v>
      </c>
      <c r="I50" s="42" t="s">
        <v>21</v>
      </c>
      <c r="J50" s="42" t="s">
        <v>21</v>
      </c>
      <c r="K50" s="42" t="s">
        <v>21</v>
      </c>
      <c r="L50" s="42" t="s">
        <v>21</v>
      </c>
      <c r="M50" s="37"/>
      <c r="R50" s="44"/>
      <c r="S50" s="72"/>
      <c r="T50" s="72"/>
      <c r="U50" s="72"/>
      <c r="V50" s="72"/>
      <c r="W50" s="72"/>
    </row>
    <row r="51" spans="2:23" ht="39.950000000000003" customHeight="1">
      <c r="B51" s="29">
        <v>44</v>
      </c>
      <c r="C51" s="30" t="s">
        <v>367</v>
      </c>
      <c r="D51" s="38" t="s">
        <v>387</v>
      </c>
      <c r="E51" s="41" t="s">
        <v>388</v>
      </c>
      <c r="F51" s="40">
        <v>2062</v>
      </c>
      <c r="G51" s="40">
        <v>1650</v>
      </c>
      <c r="H51" s="30" t="s">
        <v>20</v>
      </c>
      <c r="I51" s="42" t="s">
        <v>21</v>
      </c>
      <c r="J51" s="42" t="s">
        <v>21</v>
      </c>
      <c r="K51" s="42" t="s">
        <v>21</v>
      </c>
      <c r="L51" s="42" t="s">
        <v>21</v>
      </c>
      <c r="M51" s="69"/>
      <c r="R51" s="44"/>
      <c r="S51" s="72"/>
      <c r="T51" s="72"/>
      <c r="U51" s="72"/>
      <c r="V51" s="72"/>
      <c r="W51" s="72"/>
    </row>
    <row r="52" spans="2:23" ht="39.950000000000003" customHeight="1">
      <c r="B52" s="29">
        <v>45</v>
      </c>
      <c r="C52" s="30" t="s">
        <v>368</v>
      </c>
      <c r="D52" s="49" t="s">
        <v>389</v>
      </c>
      <c r="E52" s="71" t="s">
        <v>390</v>
      </c>
      <c r="F52" s="40">
        <v>4000</v>
      </c>
      <c r="G52" s="40">
        <v>3200</v>
      </c>
      <c r="H52" s="30" t="s">
        <v>20</v>
      </c>
      <c r="I52" s="42" t="s">
        <v>21</v>
      </c>
      <c r="J52" s="42" t="s">
        <v>21</v>
      </c>
      <c r="K52" s="42" t="s">
        <v>21</v>
      </c>
      <c r="L52" s="42" t="s">
        <v>21</v>
      </c>
      <c r="M52" s="37"/>
      <c r="R52" s="44"/>
      <c r="S52" s="72"/>
      <c r="T52" s="72"/>
      <c r="U52" s="72"/>
      <c r="V52" s="72"/>
      <c r="W52" s="72"/>
    </row>
    <row r="53" spans="2:23" ht="39.950000000000003" customHeight="1">
      <c r="B53" s="29">
        <v>46</v>
      </c>
      <c r="C53" s="30" t="s">
        <v>369</v>
      </c>
      <c r="D53" s="49" t="s">
        <v>391</v>
      </c>
      <c r="E53" s="57" t="s">
        <v>392</v>
      </c>
      <c r="F53" s="40">
        <v>2000</v>
      </c>
      <c r="G53" s="40">
        <v>1600</v>
      </c>
      <c r="H53" s="30" t="s">
        <v>20</v>
      </c>
      <c r="I53" s="42" t="s">
        <v>21</v>
      </c>
      <c r="J53" s="42" t="s">
        <v>21</v>
      </c>
      <c r="K53" s="42" t="s">
        <v>21</v>
      </c>
      <c r="L53" s="42" t="s">
        <v>21</v>
      </c>
      <c r="M53" s="37"/>
      <c r="R53" s="44"/>
      <c r="S53" s="72"/>
      <c r="T53" s="72"/>
      <c r="U53" s="72"/>
      <c r="V53" s="72"/>
      <c r="W53" s="72"/>
    </row>
    <row r="54" spans="2:23" ht="39.950000000000003" customHeight="1">
      <c r="B54" s="29">
        <v>47</v>
      </c>
      <c r="C54" s="30" t="s">
        <v>125</v>
      </c>
      <c r="D54" s="49" t="s">
        <v>126</v>
      </c>
      <c r="E54" s="57" t="s">
        <v>127</v>
      </c>
      <c r="F54" s="40">
        <v>2700</v>
      </c>
      <c r="G54" s="40">
        <v>2160</v>
      </c>
      <c r="H54" s="30" t="s">
        <v>20</v>
      </c>
      <c r="I54" s="42" t="s">
        <v>21</v>
      </c>
      <c r="J54" s="42" t="s">
        <v>21</v>
      </c>
      <c r="K54" s="42" t="s">
        <v>21</v>
      </c>
      <c r="L54" s="42" t="s">
        <v>21</v>
      </c>
      <c r="M54" s="37"/>
      <c r="R54" s="44"/>
      <c r="S54" s="72"/>
      <c r="T54" s="72"/>
      <c r="U54" s="72"/>
      <c r="V54" s="72"/>
      <c r="W54" s="72"/>
    </row>
    <row r="55" spans="2:23" ht="39.950000000000003" customHeight="1">
      <c r="B55" s="29">
        <v>48</v>
      </c>
      <c r="C55" s="30" t="s">
        <v>128</v>
      </c>
      <c r="D55" s="49" t="s">
        <v>129</v>
      </c>
      <c r="E55" s="57" t="s">
        <v>130</v>
      </c>
      <c r="F55" s="40">
        <v>20270</v>
      </c>
      <c r="G55" s="40">
        <v>16216</v>
      </c>
      <c r="H55" s="30" t="s">
        <v>20</v>
      </c>
      <c r="I55" s="42" t="s">
        <v>21</v>
      </c>
      <c r="J55" s="42" t="s">
        <v>21</v>
      </c>
      <c r="K55" s="42" t="s">
        <v>21</v>
      </c>
      <c r="L55" s="42" t="s">
        <v>21</v>
      </c>
      <c r="M55" s="37"/>
      <c r="R55" s="75"/>
      <c r="S55" s="72"/>
      <c r="T55" s="72"/>
      <c r="U55" s="72"/>
      <c r="V55" s="72"/>
      <c r="W55" s="72"/>
    </row>
    <row r="56" spans="2:23" ht="39.950000000000003" customHeight="1">
      <c r="B56" s="29">
        <v>49</v>
      </c>
      <c r="C56" s="30" t="s">
        <v>131</v>
      </c>
      <c r="D56" s="49" t="s">
        <v>132</v>
      </c>
      <c r="E56" s="57" t="s">
        <v>133</v>
      </c>
      <c r="F56" s="40">
        <v>6707</v>
      </c>
      <c r="G56" s="40">
        <v>6707</v>
      </c>
      <c r="H56" s="30" t="s">
        <v>20</v>
      </c>
      <c r="I56" s="42" t="s">
        <v>21</v>
      </c>
      <c r="J56" s="42" t="s">
        <v>21</v>
      </c>
      <c r="K56" s="42" t="s">
        <v>21</v>
      </c>
      <c r="L56" s="42" t="s">
        <v>21</v>
      </c>
      <c r="M56" s="37"/>
      <c r="R56" s="75"/>
      <c r="S56" s="72"/>
      <c r="T56" s="72"/>
      <c r="U56" s="72"/>
      <c r="V56" s="72"/>
      <c r="W56" s="72"/>
    </row>
    <row r="57" spans="2:23" ht="39.950000000000003" customHeight="1">
      <c r="B57" s="29">
        <v>50</v>
      </c>
      <c r="C57" s="30" t="s">
        <v>134</v>
      </c>
      <c r="D57" s="38" t="s">
        <v>135</v>
      </c>
      <c r="E57" s="39" t="s">
        <v>136</v>
      </c>
      <c r="F57" s="73">
        <v>2800</v>
      </c>
      <c r="G57" s="40">
        <v>5100</v>
      </c>
      <c r="H57" s="30" t="s">
        <v>20</v>
      </c>
      <c r="I57" s="42" t="s">
        <v>21</v>
      </c>
      <c r="J57" s="42" t="s">
        <v>21</v>
      </c>
      <c r="K57" s="42" t="s">
        <v>21</v>
      </c>
      <c r="L57" s="42" t="s">
        <v>21</v>
      </c>
      <c r="M57" s="74"/>
      <c r="R57" s="75"/>
      <c r="S57" s="72"/>
      <c r="T57" s="72"/>
      <c r="U57" s="72"/>
      <c r="V57" s="72"/>
      <c r="W57" s="72"/>
    </row>
    <row r="58" spans="2:23" ht="39.950000000000003" customHeight="1">
      <c r="B58" s="29">
        <v>51</v>
      </c>
      <c r="C58" s="30" t="s">
        <v>137</v>
      </c>
      <c r="D58" s="38" t="s">
        <v>138</v>
      </c>
      <c r="E58" s="39" t="s">
        <v>139</v>
      </c>
      <c r="F58" s="73">
        <v>1000</v>
      </c>
      <c r="G58" s="40">
        <v>800</v>
      </c>
      <c r="H58" s="30" t="s">
        <v>20</v>
      </c>
      <c r="I58" s="42" t="s">
        <v>21</v>
      </c>
      <c r="J58" s="42" t="s">
        <v>21</v>
      </c>
      <c r="K58" s="42" t="s">
        <v>21</v>
      </c>
      <c r="L58" s="42" t="s">
        <v>21</v>
      </c>
      <c r="M58" s="74"/>
      <c r="R58" s="77"/>
      <c r="S58" s="72"/>
      <c r="T58" s="72"/>
      <c r="U58" s="72"/>
      <c r="V58" s="72"/>
      <c r="W58" s="72"/>
    </row>
    <row r="59" spans="2:23" ht="39.950000000000003" customHeight="1">
      <c r="B59" s="29">
        <v>52</v>
      </c>
      <c r="C59" s="30" t="s">
        <v>140</v>
      </c>
      <c r="D59" s="38" t="s">
        <v>141</v>
      </c>
      <c r="E59" s="39" t="s">
        <v>142</v>
      </c>
      <c r="F59" s="73">
        <v>25520</v>
      </c>
      <c r="G59" s="40">
        <v>21125</v>
      </c>
      <c r="H59" s="30" t="s">
        <v>20</v>
      </c>
      <c r="I59" s="42" t="s">
        <v>21</v>
      </c>
      <c r="J59" s="42" t="s">
        <v>21</v>
      </c>
      <c r="K59" s="42" t="s">
        <v>21</v>
      </c>
      <c r="L59" s="42" t="s">
        <v>21</v>
      </c>
      <c r="M59" s="74"/>
      <c r="R59" s="77"/>
      <c r="S59" s="72"/>
      <c r="T59" s="72"/>
      <c r="U59" s="72"/>
      <c r="V59" s="72"/>
      <c r="W59" s="72"/>
    </row>
    <row r="60" spans="2:23" ht="39.950000000000003" customHeight="1">
      <c r="B60" s="29">
        <v>53</v>
      </c>
      <c r="C60" s="30" t="s">
        <v>143</v>
      </c>
      <c r="D60" s="38" t="s">
        <v>144</v>
      </c>
      <c r="E60" s="39" t="s">
        <v>142</v>
      </c>
      <c r="F60" s="76">
        <v>329063</v>
      </c>
      <c r="G60" s="40">
        <v>263250</v>
      </c>
      <c r="H60" s="30" t="s">
        <v>20</v>
      </c>
      <c r="I60" s="42" t="s">
        <v>21</v>
      </c>
      <c r="J60" s="42" t="s">
        <v>21</v>
      </c>
      <c r="K60" s="42" t="s">
        <v>21</v>
      </c>
      <c r="L60" s="42" t="s">
        <v>21</v>
      </c>
      <c r="M60" s="69" t="s">
        <v>145</v>
      </c>
      <c r="R60" s="77"/>
      <c r="S60" s="72"/>
      <c r="T60" s="72"/>
      <c r="U60" s="72"/>
      <c r="V60" s="72"/>
      <c r="W60" s="72"/>
    </row>
    <row r="61" spans="2:23" ht="54.75" customHeight="1">
      <c r="B61" s="29">
        <v>54</v>
      </c>
      <c r="C61" s="30" t="s">
        <v>146</v>
      </c>
      <c r="D61" s="38" t="s">
        <v>147</v>
      </c>
      <c r="E61" s="50" t="s">
        <v>148</v>
      </c>
      <c r="F61" s="76">
        <v>2500</v>
      </c>
      <c r="G61" s="40">
        <v>2000</v>
      </c>
      <c r="H61" s="30" t="s">
        <v>20</v>
      </c>
      <c r="I61" s="42" t="s">
        <v>21</v>
      </c>
      <c r="J61" s="42" t="s">
        <v>21</v>
      </c>
      <c r="K61" s="42" t="s">
        <v>21</v>
      </c>
      <c r="L61" s="42" t="s">
        <v>21</v>
      </c>
      <c r="M61" s="69"/>
      <c r="R61" s="77"/>
      <c r="S61" s="72"/>
      <c r="T61" s="72"/>
      <c r="U61" s="72"/>
      <c r="V61" s="72"/>
      <c r="W61" s="72"/>
    </row>
    <row r="62" spans="2:23" ht="39.950000000000003" customHeight="1">
      <c r="B62" s="29">
        <v>55</v>
      </c>
      <c r="C62" s="30" t="s">
        <v>149</v>
      </c>
      <c r="D62" s="38" t="s">
        <v>395</v>
      </c>
      <c r="E62" s="42" t="s">
        <v>151</v>
      </c>
      <c r="F62" s="59">
        <v>4375</v>
      </c>
      <c r="G62" s="40">
        <v>3500</v>
      </c>
      <c r="H62" s="30" t="s">
        <v>20</v>
      </c>
      <c r="I62" s="42" t="s">
        <v>21</v>
      </c>
      <c r="J62" s="42" t="s">
        <v>21</v>
      </c>
      <c r="K62" s="42" t="s">
        <v>21</v>
      </c>
      <c r="L62" s="42" t="s">
        <v>21</v>
      </c>
      <c r="M62" s="74"/>
      <c r="R62" s="79"/>
      <c r="S62" s="72"/>
      <c r="T62" s="72"/>
      <c r="U62" s="72"/>
      <c r="V62" s="72"/>
      <c r="W62" s="72"/>
    </row>
    <row r="63" spans="2:23" ht="39.950000000000003" customHeight="1">
      <c r="B63" s="29">
        <v>56</v>
      </c>
      <c r="C63" s="30" t="s">
        <v>152</v>
      </c>
      <c r="D63" s="38" t="s">
        <v>153</v>
      </c>
      <c r="E63" s="41" t="s">
        <v>154</v>
      </c>
      <c r="F63" s="59">
        <v>4028</v>
      </c>
      <c r="G63" s="40">
        <v>3222</v>
      </c>
      <c r="H63" s="30" t="s">
        <v>20</v>
      </c>
      <c r="I63" s="42" t="s">
        <v>21</v>
      </c>
      <c r="J63" s="42" t="s">
        <v>21</v>
      </c>
      <c r="K63" s="42" t="s">
        <v>21</v>
      </c>
      <c r="L63" s="42" t="s">
        <v>21</v>
      </c>
      <c r="M63" s="74"/>
    </row>
    <row r="64" spans="2:23" ht="39.950000000000003" customHeight="1">
      <c r="B64" s="29">
        <v>57</v>
      </c>
      <c r="C64" s="30" t="s">
        <v>155</v>
      </c>
      <c r="D64" s="38" t="s">
        <v>156</v>
      </c>
      <c r="E64" s="41" t="s">
        <v>157</v>
      </c>
      <c r="F64" s="59">
        <v>16883</v>
      </c>
      <c r="G64" s="40">
        <v>14085</v>
      </c>
      <c r="H64" s="30" t="s">
        <v>20</v>
      </c>
      <c r="I64" s="42" t="s">
        <v>21</v>
      </c>
      <c r="J64" s="42" t="s">
        <v>21</v>
      </c>
      <c r="K64" s="42" t="s">
        <v>21</v>
      </c>
      <c r="L64" s="42" t="s">
        <v>21</v>
      </c>
      <c r="M64" s="74"/>
    </row>
    <row r="65" spans="2:16" ht="39.950000000000003" customHeight="1">
      <c r="B65" s="29">
        <v>58</v>
      </c>
      <c r="C65" s="30" t="s">
        <v>158</v>
      </c>
      <c r="D65" s="38" t="s">
        <v>159</v>
      </c>
      <c r="E65" s="50" t="s">
        <v>160</v>
      </c>
      <c r="F65" s="76">
        <v>0</v>
      </c>
      <c r="G65" s="40">
        <v>0</v>
      </c>
      <c r="H65" s="30" t="s">
        <v>20</v>
      </c>
      <c r="I65" s="42" t="s">
        <v>21</v>
      </c>
      <c r="J65" s="42" t="s">
        <v>21</v>
      </c>
      <c r="K65" s="42" t="s">
        <v>21</v>
      </c>
      <c r="L65" s="42" t="s">
        <v>21</v>
      </c>
      <c r="M65" s="69"/>
    </row>
    <row r="66" spans="2:16" ht="39.950000000000003" customHeight="1">
      <c r="B66" s="29">
        <v>59</v>
      </c>
      <c r="C66" s="30" t="s">
        <v>158</v>
      </c>
      <c r="D66" s="78" t="s">
        <v>393</v>
      </c>
      <c r="E66" s="50" t="s">
        <v>394</v>
      </c>
      <c r="F66" s="76">
        <v>15088</v>
      </c>
      <c r="G66" s="40">
        <v>12070</v>
      </c>
      <c r="H66" s="30" t="s">
        <v>20</v>
      </c>
      <c r="I66" s="42" t="s">
        <v>21</v>
      </c>
      <c r="J66" s="42" t="s">
        <v>21</v>
      </c>
      <c r="K66" s="42" t="s">
        <v>21</v>
      </c>
      <c r="L66" s="42" t="s">
        <v>21</v>
      </c>
      <c r="M66" s="74"/>
    </row>
    <row r="67" spans="2:16" ht="39.950000000000003" customHeight="1">
      <c r="B67" s="29">
        <v>60</v>
      </c>
      <c r="C67" s="30" t="s">
        <v>363</v>
      </c>
      <c r="D67" s="38" t="s">
        <v>396</v>
      </c>
      <c r="E67" s="41" t="s">
        <v>397</v>
      </c>
      <c r="F67" s="59">
        <v>19800</v>
      </c>
      <c r="G67" s="40">
        <v>19800</v>
      </c>
      <c r="H67" s="30" t="s">
        <v>20</v>
      </c>
      <c r="I67" s="42" t="s">
        <v>21</v>
      </c>
      <c r="J67" s="42" t="s">
        <v>21</v>
      </c>
      <c r="K67" s="42" t="s">
        <v>21</v>
      </c>
      <c r="L67" s="42" t="s">
        <v>21</v>
      </c>
      <c r="M67" s="74"/>
    </row>
    <row r="68" spans="2:16" ht="39.950000000000003" customHeight="1">
      <c r="B68" s="29">
        <v>61</v>
      </c>
      <c r="C68" s="30" t="s">
        <v>364</v>
      </c>
      <c r="D68" s="38" t="s">
        <v>398</v>
      </c>
      <c r="E68" s="41" t="s">
        <v>399</v>
      </c>
      <c r="F68" s="59">
        <v>19000</v>
      </c>
      <c r="G68" s="40">
        <v>19000</v>
      </c>
      <c r="H68" s="30" t="s">
        <v>20</v>
      </c>
      <c r="I68" s="42" t="s">
        <v>21</v>
      </c>
      <c r="J68" s="42" t="s">
        <v>21</v>
      </c>
      <c r="K68" s="42" t="s">
        <v>21</v>
      </c>
      <c r="L68" s="42" t="s">
        <v>21</v>
      </c>
      <c r="M68" s="74"/>
    </row>
    <row r="69" spans="2:16" ht="39.950000000000003" customHeight="1">
      <c r="B69" s="29">
        <v>62</v>
      </c>
      <c r="C69" s="30" t="s">
        <v>161</v>
      </c>
      <c r="D69" s="38" t="s">
        <v>162</v>
      </c>
      <c r="E69" s="41" t="s">
        <v>163</v>
      </c>
      <c r="F69" s="59">
        <v>12000</v>
      </c>
      <c r="G69" s="40">
        <v>9600</v>
      </c>
      <c r="H69" s="30" t="s">
        <v>20</v>
      </c>
      <c r="I69" s="42" t="s">
        <v>21</v>
      </c>
      <c r="J69" s="42" t="s">
        <v>21</v>
      </c>
      <c r="K69" s="42" t="s">
        <v>21</v>
      </c>
      <c r="L69" s="42" t="s">
        <v>21</v>
      </c>
      <c r="M69" s="69"/>
    </row>
    <row r="70" spans="2:16" ht="39.950000000000003" customHeight="1">
      <c r="B70" s="29">
        <v>63</v>
      </c>
      <c r="C70" s="30" t="s">
        <v>164</v>
      </c>
      <c r="D70" s="38" t="s">
        <v>165</v>
      </c>
      <c r="E70" s="39" t="s">
        <v>166</v>
      </c>
      <c r="F70" s="59">
        <v>5750</v>
      </c>
      <c r="G70" s="40">
        <v>4600</v>
      </c>
      <c r="H70" s="30" t="s">
        <v>20</v>
      </c>
      <c r="I70" s="42" t="s">
        <v>21</v>
      </c>
      <c r="J70" s="42" t="s">
        <v>21</v>
      </c>
      <c r="K70" s="42" t="s">
        <v>21</v>
      </c>
      <c r="L70" s="42" t="s">
        <v>21</v>
      </c>
      <c r="M70" s="74"/>
    </row>
    <row r="71" spans="2:16" ht="39.950000000000003" customHeight="1">
      <c r="B71" s="29">
        <v>64</v>
      </c>
      <c r="C71" s="30" t="s">
        <v>167</v>
      </c>
      <c r="D71" s="38" t="s">
        <v>168</v>
      </c>
      <c r="E71" s="64" t="s">
        <v>169</v>
      </c>
      <c r="F71" s="59">
        <v>7300</v>
      </c>
      <c r="G71" s="40">
        <v>5840</v>
      </c>
      <c r="H71" s="30" t="s">
        <v>20</v>
      </c>
      <c r="I71" s="42" t="s">
        <v>21</v>
      </c>
      <c r="J71" s="42" t="s">
        <v>21</v>
      </c>
      <c r="K71" s="42" t="s">
        <v>21</v>
      </c>
      <c r="L71" s="42" t="s">
        <v>21</v>
      </c>
      <c r="M71" s="74"/>
    </row>
    <row r="72" spans="2:16" ht="51.75" customHeight="1">
      <c r="B72" s="29">
        <v>65</v>
      </c>
      <c r="C72" s="30" t="s">
        <v>170</v>
      </c>
      <c r="D72" s="58" t="s">
        <v>171</v>
      </c>
      <c r="E72" s="42" t="s">
        <v>172</v>
      </c>
      <c r="F72" s="59">
        <v>3580</v>
      </c>
      <c r="G72" s="59">
        <v>2864</v>
      </c>
      <c r="H72" s="30" t="s">
        <v>20</v>
      </c>
      <c r="I72" s="42" t="s">
        <v>21</v>
      </c>
      <c r="J72" s="42" t="s">
        <v>21</v>
      </c>
      <c r="K72" s="42" t="s">
        <v>21</v>
      </c>
      <c r="L72" s="42" t="s">
        <v>21</v>
      </c>
      <c r="M72" s="74"/>
    </row>
    <row r="73" spans="2:16" ht="49.5" customHeight="1">
      <c r="B73" s="29">
        <v>66</v>
      </c>
      <c r="C73" s="30" t="s">
        <v>173</v>
      </c>
      <c r="D73" s="38" t="s">
        <v>400</v>
      </c>
      <c r="E73" s="41" t="s">
        <v>175</v>
      </c>
      <c r="F73" s="59">
        <v>2485</v>
      </c>
      <c r="G73" s="40">
        <v>1988</v>
      </c>
      <c r="H73" s="30" t="s">
        <v>20</v>
      </c>
      <c r="I73" s="42" t="s">
        <v>21</v>
      </c>
      <c r="J73" s="42" t="s">
        <v>21</v>
      </c>
      <c r="K73" s="42" t="s">
        <v>21</v>
      </c>
      <c r="L73" s="42" t="s">
        <v>21</v>
      </c>
      <c r="M73" s="74"/>
    </row>
    <row r="74" spans="2:16" ht="39.950000000000003" customHeight="1">
      <c r="B74" s="29">
        <v>67</v>
      </c>
      <c r="C74" s="30" t="s">
        <v>176</v>
      </c>
      <c r="D74" s="38" t="s">
        <v>177</v>
      </c>
      <c r="E74" s="39" t="s">
        <v>178</v>
      </c>
      <c r="F74" s="59">
        <v>5675</v>
      </c>
      <c r="G74" s="40">
        <v>4538</v>
      </c>
      <c r="H74" s="30" t="s">
        <v>20</v>
      </c>
      <c r="I74" s="42" t="s">
        <v>21</v>
      </c>
      <c r="J74" s="42" t="s">
        <v>21</v>
      </c>
      <c r="K74" s="42" t="s">
        <v>21</v>
      </c>
      <c r="L74" s="42" t="s">
        <v>21</v>
      </c>
      <c r="M74" s="74"/>
    </row>
    <row r="75" spans="2:16" ht="54.75" customHeight="1">
      <c r="B75" s="29">
        <v>68</v>
      </c>
      <c r="C75" s="30" t="s">
        <v>179</v>
      </c>
      <c r="D75" s="38" t="s">
        <v>180</v>
      </c>
      <c r="E75" s="41" t="s">
        <v>181</v>
      </c>
      <c r="F75" s="59">
        <v>1500</v>
      </c>
      <c r="G75" s="40">
        <v>1200</v>
      </c>
      <c r="H75" s="30" t="s">
        <v>20</v>
      </c>
      <c r="I75" s="42" t="s">
        <v>21</v>
      </c>
      <c r="J75" s="42" t="s">
        <v>21</v>
      </c>
      <c r="K75" s="42" t="s">
        <v>21</v>
      </c>
      <c r="L75" s="42" t="s">
        <v>21</v>
      </c>
      <c r="M75" s="74"/>
    </row>
    <row r="76" spans="2:16" ht="39.950000000000003" customHeight="1">
      <c r="B76" s="29">
        <v>69</v>
      </c>
      <c r="C76" s="30" t="s">
        <v>362</v>
      </c>
      <c r="D76" s="81" t="s">
        <v>401</v>
      </c>
      <c r="E76" s="41" t="s">
        <v>404</v>
      </c>
      <c r="F76" s="76">
        <v>1600</v>
      </c>
      <c r="G76" s="40">
        <v>1280</v>
      </c>
      <c r="H76" s="30" t="s">
        <v>20</v>
      </c>
      <c r="I76" s="42" t="s">
        <v>21</v>
      </c>
      <c r="J76" s="42" t="s">
        <v>21</v>
      </c>
      <c r="K76" s="42" t="s">
        <v>21</v>
      </c>
      <c r="L76" s="42" t="s">
        <v>21</v>
      </c>
      <c r="M76" s="82"/>
      <c r="P76" s="83"/>
    </row>
    <row r="77" spans="2:16" ht="39.950000000000003" customHeight="1">
      <c r="B77" s="29">
        <v>70</v>
      </c>
      <c r="C77" s="30" t="s">
        <v>182</v>
      </c>
      <c r="D77" s="38" t="s">
        <v>183</v>
      </c>
      <c r="E77" s="41" t="s">
        <v>184</v>
      </c>
      <c r="F77" s="59">
        <v>16992</v>
      </c>
      <c r="G77" s="40">
        <v>15037</v>
      </c>
      <c r="H77" s="30" t="s">
        <v>20</v>
      </c>
      <c r="I77" s="42" t="s">
        <v>21</v>
      </c>
      <c r="J77" s="42" t="s">
        <v>21</v>
      </c>
      <c r="K77" s="42" t="s">
        <v>21</v>
      </c>
      <c r="L77" s="42" t="s">
        <v>21</v>
      </c>
      <c r="M77" s="74"/>
    </row>
    <row r="78" spans="2:16" ht="39.950000000000003" customHeight="1">
      <c r="B78" s="29">
        <v>71</v>
      </c>
      <c r="C78" s="50" t="s">
        <v>185</v>
      </c>
      <c r="D78" s="38" t="s">
        <v>186</v>
      </c>
      <c r="E78" s="41" t="s">
        <v>405</v>
      </c>
      <c r="F78" s="59">
        <v>113100</v>
      </c>
      <c r="G78" s="40">
        <v>100050</v>
      </c>
      <c r="H78" s="30" t="s">
        <v>20</v>
      </c>
      <c r="I78" s="42" t="s">
        <v>21</v>
      </c>
      <c r="J78" s="42" t="s">
        <v>21</v>
      </c>
      <c r="K78" s="42" t="s">
        <v>21</v>
      </c>
      <c r="L78" s="42" t="s">
        <v>21</v>
      </c>
      <c r="M78" s="69" t="s">
        <v>188</v>
      </c>
    </row>
    <row r="79" spans="2:16" ht="39.950000000000003" customHeight="1">
      <c r="B79" s="29">
        <v>72</v>
      </c>
      <c r="C79" s="30" t="s">
        <v>189</v>
      </c>
      <c r="D79" s="38" t="s">
        <v>190</v>
      </c>
      <c r="E79" s="41" t="s">
        <v>191</v>
      </c>
      <c r="F79" s="59">
        <v>3500</v>
      </c>
      <c r="G79" s="40">
        <v>2800</v>
      </c>
      <c r="H79" s="30" t="s">
        <v>20</v>
      </c>
      <c r="I79" s="42" t="s">
        <v>21</v>
      </c>
      <c r="J79" s="42" t="s">
        <v>21</v>
      </c>
      <c r="K79" s="42" t="s">
        <v>21</v>
      </c>
      <c r="L79" s="42" t="s">
        <v>21</v>
      </c>
      <c r="M79" s="74"/>
    </row>
    <row r="80" spans="2:16" ht="39.950000000000003" customHeight="1">
      <c r="B80" s="29">
        <v>73</v>
      </c>
      <c r="C80" s="30" t="s">
        <v>192</v>
      </c>
      <c r="D80" s="38" t="s">
        <v>193</v>
      </c>
      <c r="E80" s="41" t="s">
        <v>194</v>
      </c>
      <c r="F80" s="59">
        <v>14600</v>
      </c>
      <c r="G80" s="40">
        <v>11680</v>
      </c>
      <c r="H80" s="30" t="s">
        <v>20</v>
      </c>
      <c r="I80" s="42" t="s">
        <v>21</v>
      </c>
      <c r="J80" s="42" t="s">
        <v>21</v>
      </c>
      <c r="K80" s="42" t="s">
        <v>21</v>
      </c>
      <c r="L80" s="42" t="s">
        <v>21</v>
      </c>
      <c r="M80" s="74"/>
    </row>
    <row r="81" spans="2:16" ht="39.950000000000003" customHeight="1">
      <c r="B81" s="29">
        <v>74</v>
      </c>
      <c r="C81" s="30" t="s">
        <v>195</v>
      </c>
      <c r="D81" s="43" t="s">
        <v>196</v>
      </c>
      <c r="E81" s="64" t="s">
        <v>197</v>
      </c>
      <c r="F81" s="76">
        <v>18348</v>
      </c>
      <c r="G81" s="40">
        <v>16237</v>
      </c>
      <c r="H81" s="30" t="s">
        <v>20</v>
      </c>
      <c r="I81" s="42" t="s">
        <v>21</v>
      </c>
      <c r="J81" s="42" t="s">
        <v>21</v>
      </c>
      <c r="K81" s="42" t="s">
        <v>21</v>
      </c>
      <c r="L81" s="42" t="s">
        <v>21</v>
      </c>
      <c r="M81" s="69"/>
    </row>
    <row r="82" spans="2:16" ht="39.950000000000003" customHeight="1">
      <c r="B82" s="29">
        <v>75</v>
      </c>
      <c r="C82" s="30" t="s">
        <v>198</v>
      </c>
      <c r="D82" s="275" t="s">
        <v>199</v>
      </c>
      <c r="E82" s="46" t="s">
        <v>406</v>
      </c>
      <c r="F82" s="76">
        <v>71838</v>
      </c>
      <c r="G82" s="40">
        <v>71838</v>
      </c>
      <c r="H82" s="30" t="s">
        <v>20</v>
      </c>
      <c r="I82" s="42" t="s">
        <v>21</v>
      </c>
      <c r="J82" s="42" t="s">
        <v>21</v>
      </c>
      <c r="K82" s="42" t="s">
        <v>21</v>
      </c>
      <c r="L82" s="42" t="s">
        <v>21</v>
      </c>
      <c r="M82" s="69" t="s">
        <v>188</v>
      </c>
    </row>
    <row r="83" spans="2:16" ht="39.950000000000003" customHeight="1">
      <c r="B83" s="29">
        <v>76</v>
      </c>
      <c r="C83" s="30" t="s">
        <v>361</v>
      </c>
      <c r="D83" s="275" t="s">
        <v>402</v>
      </c>
      <c r="E83" s="276" t="s">
        <v>407</v>
      </c>
      <c r="F83" s="76">
        <v>5707</v>
      </c>
      <c r="G83" s="40">
        <v>4565</v>
      </c>
      <c r="H83" s="30" t="s">
        <v>20</v>
      </c>
      <c r="I83" s="42" t="s">
        <v>21</v>
      </c>
      <c r="J83" s="42" t="s">
        <v>21</v>
      </c>
      <c r="K83" s="42" t="s">
        <v>21</v>
      </c>
      <c r="L83" s="42" t="s">
        <v>21</v>
      </c>
      <c r="M83" s="69"/>
    </row>
    <row r="84" spans="2:16" ht="39.950000000000003" customHeight="1">
      <c r="B84" s="29">
        <v>77</v>
      </c>
      <c r="C84" s="30" t="s">
        <v>200</v>
      </c>
      <c r="D84" s="88" t="s">
        <v>201</v>
      </c>
      <c r="E84" s="89" t="s">
        <v>202</v>
      </c>
      <c r="F84" s="76">
        <v>15500</v>
      </c>
      <c r="G84" s="40">
        <v>15500</v>
      </c>
      <c r="H84" s="30" t="s">
        <v>20</v>
      </c>
      <c r="I84" s="42" t="s">
        <v>21</v>
      </c>
      <c r="J84" s="42" t="s">
        <v>21</v>
      </c>
      <c r="K84" s="42" t="s">
        <v>21</v>
      </c>
      <c r="L84" s="42" t="s">
        <v>21</v>
      </c>
      <c r="M84" s="69"/>
      <c r="O84" s="92"/>
      <c r="P84" s="92"/>
    </row>
    <row r="85" spans="2:16" ht="39" customHeight="1">
      <c r="B85" s="29">
        <v>78</v>
      </c>
      <c r="C85" s="30" t="s">
        <v>203</v>
      </c>
      <c r="D85" s="88" t="s">
        <v>204</v>
      </c>
      <c r="E85" s="89" t="s">
        <v>205</v>
      </c>
      <c r="F85" s="76">
        <v>4000</v>
      </c>
      <c r="G85" s="40">
        <v>3200</v>
      </c>
      <c r="H85" s="30" t="s">
        <v>20</v>
      </c>
      <c r="I85" s="42" t="s">
        <v>21</v>
      </c>
      <c r="J85" s="42" t="s">
        <v>21</v>
      </c>
      <c r="K85" s="42" t="s">
        <v>21</v>
      </c>
      <c r="L85" s="42" t="s">
        <v>21</v>
      </c>
      <c r="M85" s="69"/>
      <c r="O85" s="92"/>
      <c r="P85" s="92"/>
    </row>
    <row r="86" spans="2:16" ht="51" customHeight="1">
      <c r="B86" s="29">
        <v>79</v>
      </c>
      <c r="C86" s="30" t="s">
        <v>206</v>
      </c>
      <c r="D86" s="38" t="s">
        <v>207</v>
      </c>
      <c r="E86" s="50" t="s">
        <v>208</v>
      </c>
      <c r="F86" s="91">
        <v>6930</v>
      </c>
      <c r="G86" s="40">
        <v>5544</v>
      </c>
      <c r="H86" s="30" t="s">
        <v>20</v>
      </c>
      <c r="I86" s="42" t="s">
        <v>21</v>
      </c>
      <c r="J86" s="42" t="s">
        <v>21</v>
      </c>
      <c r="K86" s="42" t="s">
        <v>21</v>
      </c>
      <c r="L86" s="42" t="s">
        <v>21</v>
      </c>
      <c r="M86" s="69"/>
    </row>
    <row r="87" spans="2:16" ht="39.75" customHeight="1">
      <c r="B87" s="29">
        <v>80</v>
      </c>
      <c r="C87" s="30" t="s">
        <v>209</v>
      </c>
      <c r="D87" s="38" t="s">
        <v>210</v>
      </c>
      <c r="E87" s="30" t="s">
        <v>211</v>
      </c>
      <c r="F87" s="91">
        <v>10968</v>
      </c>
      <c r="G87" s="40">
        <v>8774</v>
      </c>
      <c r="H87" s="30" t="s">
        <v>20</v>
      </c>
      <c r="I87" s="42" t="s">
        <v>21</v>
      </c>
      <c r="J87" s="42" t="s">
        <v>21</v>
      </c>
      <c r="K87" s="42" t="s">
        <v>21</v>
      </c>
      <c r="L87" s="42" t="s">
        <v>21</v>
      </c>
      <c r="M87" s="69"/>
    </row>
    <row r="88" spans="2:16" ht="54" customHeight="1">
      <c r="B88" s="29">
        <v>81</v>
      </c>
      <c r="C88" s="30" t="s">
        <v>212</v>
      </c>
      <c r="D88" s="65" t="s">
        <v>213</v>
      </c>
      <c r="E88" s="50" t="s">
        <v>214</v>
      </c>
      <c r="F88" s="76">
        <v>2000</v>
      </c>
      <c r="G88" s="40">
        <v>2000</v>
      </c>
      <c r="H88" s="30" t="s">
        <v>20</v>
      </c>
      <c r="I88" s="42" t="s">
        <v>21</v>
      </c>
      <c r="J88" s="42" t="s">
        <v>21</v>
      </c>
      <c r="K88" s="42" t="s">
        <v>21</v>
      </c>
      <c r="L88" s="42" t="s">
        <v>21</v>
      </c>
      <c r="M88" s="99"/>
    </row>
    <row r="89" spans="2:16" ht="44.25" customHeight="1">
      <c r="B89" s="29">
        <v>82</v>
      </c>
      <c r="C89" s="30" t="s">
        <v>360</v>
      </c>
      <c r="D89" s="43" t="s">
        <v>403</v>
      </c>
      <c r="E89" s="42" t="s">
        <v>408</v>
      </c>
      <c r="F89" s="59">
        <v>1000</v>
      </c>
      <c r="G89" s="40">
        <v>800</v>
      </c>
      <c r="H89" s="30" t="s">
        <v>20</v>
      </c>
      <c r="I89" s="42" t="s">
        <v>21</v>
      </c>
      <c r="J89" s="42" t="s">
        <v>21</v>
      </c>
      <c r="K89" s="42" t="s">
        <v>21</v>
      </c>
      <c r="L89" s="42" t="s">
        <v>21</v>
      </c>
      <c r="M89" s="100"/>
    </row>
    <row r="90" spans="2:16" ht="39.75" customHeight="1">
      <c r="B90" s="29">
        <v>83</v>
      </c>
      <c r="C90" s="30" t="s">
        <v>215</v>
      </c>
      <c r="D90" s="43" t="s">
        <v>216</v>
      </c>
      <c r="E90" s="42" t="s">
        <v>217</v>
      </c>
      <c r="F90" s="59">
        <v>3699</v>
      </c>
      <c r="G90" s="40">
        <v>2959</v>
      </c>
      <c r="H90" s="30" t="s">
        <v>20</v>
      </c>
      <c r="I90" s="42" t="s">
        <v>21</v>
      </c>
      <c r="J90" s="42" t="s">
        <v>21</v>
      </c>
      <c r="K90" s="42" t="s">
        <v>21</v>
      </c>
      <c r="L90" s="42" t="s">
        <v>21</v>
      </c>
      <c r="M90" s="100"/>
    </row>
    <row r="91" spans="2:16" ht="55.5" customHeight="1">
      <c r="B91" s="29">
        <v>84</v>
      </c>
      <c r="C91" s="30" t="s">
        <v>218</v>
      </c>
      <c r="D91" s="43" t="s">
        <v>219</v>
      </c>
      <c r="E91" s="42" t="s">
        <v>220</v>
      </c>
      <c r="F91" s="59">
        <v>154206</v>
      </c>
      <c r="G91" s="40">
        <v>122400</v>
      </c>
      <c r="H91" s="30" t="s">
        <v>20</v>
      </c>
      <c r="I91" s="42" t="s">
        <v>21</v>
      </c>
      <c r="J91" s="42" t="s">
        <v>21</v>
      </c>
      <c r="K91" s="42" t="s">
        <v>21</v>
      </c>
      <c r="L91" s="42" t="s">
        <v>21</v>
      </c>
      <c r="M91" s="100"/>
    </row>
    <row r="92" spans="2:16" ht="39.75" customHeight="1">
      <c r="B92" s="29">
        <v>85</v>
      </c>
      <c r="C92" s="30" t="s">
        <v>221</v>
      </c>
      <c r="D92" s="65" t="s">
        <v>222</v>
      </c>
      <c r="E92" s="57" t="s">
        <v>223</v>
      </c>
      <c r="F92" s="59">
        <v>3000</v>
      </c>
      <c r="G92" s="40">
        <v>2400</v>
      </c>
      <c r="H92" s="30" t="s">
        <v>20</v>
      </c>
      <c r="I92" s="42" t="s">
        <v>21</v>
      </c>
      <c r="J92" s="42" t="s">
        <v>21</v>
      </c>
      <c r="K92" s="42" t="s">
        <v>21</v>
      </c>
      <c r="L92" s="42" t="s">
        <v>21</v>
      </c>
      <c r="M92" s="100"/>
    </row>
    <row r="93" spans="2:16" ht="50.25" customHeight="1">
      <c r="B93" s="29">
        <v>86</v>
      </c>
      <c r="C93" s="30" t="s">
        <v>411</v>
      </c>
      <c r="D93" s="43" t="s">
        <v>409</v>
      </c>
      <c r="E93" s="42" t="s">
        <v>410</v>
      </c>
      <c r="F93" s="59">
        <v>6000</v>
      </c>
      <c r="G93" s="40">
        <v>4800</v>
      </c>
      <c r="H93" s="30" t="s">
        <v>20</v>
      </c>
      <c r="I93" s="57" t="s">
        <v>21</v>
      </c>
      <c r="J93" s="57" t="s">
        <v>21</v>
      </c>
      <c r="K93" s="57" t="s">
        <v>21</v>
      </c>
      <c r="L93" s="57" t="s">
        <v>21</v>
      </c>
      <c r="M93" s="100"/>
    </row>
    <row r="94" spans="2:16" ht="39.75" customHeight="1">
      <c r="B94" s="29">
        <v>87</v>
      </c>
      <c r="C94" s="30" t="s">
        <v>224</v>
      </c>
      <c r="D94" s="43" t="s">
        <v>225</v>
      </c>
      <c r="E94" s="42" t="s">
        <v>226</v>
      </c>
      <c r="F94" s="59">
        <v>9512</v>
      </c>
      <c r="G94" s="40">
        <v>7610</v>
      </c>
      <c r="H94" s="30" t="s">
        <v>20</v>
      </c>
      <c r="I94" s="42" t="s">
        <v>21</v>
      </c>
      <c r="J94" s="42" t="s">
        <v>21</v>
      </c>
      <c r="K94" s="42" t="s">
        <v>21</v>
      </c>
      <c r="L94" s="42" t="s">
        <v>21</v>
      </c>
      <c r="M94" s="69" t="s">
        <v>145</v>
      </c>
    </row>
    <row r="95" spans="2:16" ht="39.75" customHeight="1">
      <c r="B95" s="29">
        <v>88</v>
      </c>
      <c r="C95" s="30" t="s">
        <v>227</v>
      </c>
      <c r="D95" s="43" t="s">
        <v>228</v>
      </c>
      <c r="E95" s="42" t="s">
        <v>229</v>
      </c>
      <c r="F95" s="59">
        <v>5500</v>
      </c>
      <c r="G95" s="40">
        <v>4400</v>
      </c>
      <c r="H95" s="30" t="s">
        <v>20</v>
      </c>
      <c r="I95" s="42" t="s">
        <v>21</v>
      </c>
      <c r="J95" s="42" t="s">
        <v>21</v>
      </c>
      <c r="K95" s="42" t="s">
        <v>21</v>
      </c>
      <c r="L95" s="42" t="s">
        <v>21</v>
      </c>
      <c r="M95" s="100"/>
    </row>
    <row r="96" spans="2:16" ht="39.75" customHeight="1">
      <c r="B96" s="29">
        <v>89</v>
      </c>
      <c r="C96" s="30" t="s">
        <v>359</v>
      </c>
      <c r="D96" s="43" t="s">
        <v>412</v>
      </c>
      <c r="E96" s="42" t="s">
        <v>413</v>
      </c>
      <c r="F96" s="59">
        <v>400</v>
      </c>
      <c r="G96" s="40">
        <v>400</v>
      </c>
      <c r="H96" s="30" t="s">
        <v>20</v>
      </c>
      <c r="I96" s="42" t="s">
        <v>21</v>
      </c>
      <c r="J96" s="42" t="s">
        <v>21</v>
      </c>
      <c r="K96" s="42" t="s">
        <v>21</v>
      </c>
      <c r="L96" s="42" t="s">
        <v>21</v>
      </c>
      <c r="M96" s="100"/>
    </row>
    <row r="97" spans="2:13" ht="39.75" customHeight="1">
      <c r="B97" s="29">
        <v>90</v>
      </c>
      <c r="C97" s="30" t="s">
        <v>230</v>
      </c>
      <c r="D97" s="43" t="s">
        <v>231</v>
      </c>
      <c r="E97" s="42" t="s">
        <v>232</v>
      </c>
      <c r="F97" s="59">
        <v>1500</v>
      </c>
      <c r="G97" s="40">
        <v>1200</v>
      </c>
      <c r="H97" s="30" t="s">
        <v>20</v>
      </c>
      <c r="I97" s="42" t="s">
        <v>21</v>
      </c>
      <c r="J97" s="42" t="s">
        <v>21</v>
      </c>
      <c r="K97" s="42" t="s">
        <v>21</v>
      </c>
      <c r="L97" s="42" t="s">
        <v>21</v>
      </c>
      <c r="M97" s="100"/>
    </row>
    <row r="98" spans="2:13" ht="39.75" customHeight="1">
      <c r="B98" s="29">
        <v>91</v>
      </c>
      <c r="C98" s="30" t="s">
        <v>233</v>
      </c>
      <c r="D98" s="65" t="s">
        <v>234</v>
      </c>
      <c r="E98" s="57" t="s">
        <v>235</v>
      </c>
      <c r="F98" s="59">
        <v>15645</v>
      </c>
      <c r="G98" s="40">
        <v>12645</v>
      </c>
      <c r="H98" s="30" t="s">
        <v>20</v>
      </c>
      <c r="I98" s="57" t="s">
        <v>21</v>
      </c>
      <c r="J98" s="57" t="s">
        <v>21</v>
      </c>
      <c r="K98" s="57" t="s">
        <v>21</v>
      </c>
      <c r="L98" s="57" t="s">
        <v>21</v>
      </c>
      <c r="M98" s="100"/>
    </row>
    <row r="99" spans="2:13" ht="39.75" customHeight="1">
      <c r="B99" s="29">
        <v>92</v>
      </c>
      <c r="C99" s="30" t="s">
        <v>236</v>
      </c>
      <c r="D99" s="43" t="s">
        <v>237</v>
      </c>
      <c r="E99" s="42" t="s">
        <v>238</v>
      </c>
      <c r="F99" s="59">
        <v>6300</v>
      </c>
      <c r="G99" s="40">
        <v>5040</v>
      </c>
      <c r="H99" s="30" t="s">
        <v>20</v>
      </c>
      <c r="I99" s="42" t="s">
        <v>21</v>
      </c>
      <c r="J99" s="42" t="s">
        <v>21</v>
      </c>
      <c r="K99" s="42" t="s">
        <v>21</v>
      </c>
      <c r="L99" s="42" t="s">
        <v>21</v>
      </c>
      <c r="M99" s="100"/>
    </row>
    <row r="100" spans="2:13" ht="39.75" customHeight="1">
      <c r="B100" s="29">
        <v>93</v>
      </c>
      <c r="C100" s="30" t="s">
        <v>239</v>
      </c>
      <c r="D100" s="43" t="s">
        <v>240</v>
      </c>
      <c r="E100" s="42" t="s">
        <v>414</v>
      </c>
      <c r="F100" s="59">
        <v>2000</v>
      </c>
      <c r="G100" s="40">
        <v>1600</v>
      </c>
      <c r="H100" s="30" t="s">
        <v>20</v>
      </c>
      <c r="I100" s="42" t="s">
        <v>21</v>
      </c>
      <c r="J100" s="42" t="s">
        <v>21</v>
      </c>
      <c r="K100" s="42" t="s">
        <v>21</v>
      </c>
      <c r="L100" s="42" t="s">
        <v>21</v>
      </c>
      <c r="M100" s="100"/>
    </row>
    <row r="101" spans="2:13" ht="39.75" customHeight="1">
      <c r="B101" s="29">
        <v>94</v>
      </c>
      <c r="C101" s="30" t="s">
        <v>242</v>
      </c>
      <c r="D101" s="43" t="s">
        <v>243</v>
      </c>
      <c r="E101" s="42" t="s">
        <v>244</v>
      </c>
      <c r="F101" s="59">
        <v>450</v>
      </c>
      <c r="G101" s="40">
        <v>360</v>
      </c>
      <c r="H101" s="30" t="s">
        <v>20</v>
      </c>
      <c r="I101" s="42" t="s">
        <v>21</v>
      </c>
      <c r="J101" s="42" t="s">
        <v>21</v>
      </c>
      <c r="K101" s="42" t="s">
        <v>21</v>
      </c>
      <c r="L101" s="42" t="s">
        <v>21</v>
      </c>
      <c r="M101" s="100"/>
    </row>
    <row r="102" spans="2:13" ht="39.75" customHeight="1">
      <c r="B102" s="29">
        <v>95</v>
      </c>
      <c r="C102" s="30" t="s">
        <v>245</v>
      </c>
      <c r="D102" s="43" t="s">
        <v>246</v>
      </c>
      <c r="E102" s="42" t="s">
        <v>247</v>
      </c>
      <c r="F102" s="59">
        <v>1540</v>
      </c>
      <c r="G102" s="40">
        <v>1232</v>
      </c>
      <c r="H102" s="30" t="s">
        <v>20</v>
      </c>
      <c r="I102" s="42" t="s">
        <v>21</v>
      </c>
      <c r="J102" s="42" t="s">
        <v>21</v>
      </c>
      <c r="K102" s="42" t="s">
        <v>21</v>
      </c>
      <c r="L102" s="42" t="s">
        <v>21</v>
      </c>
      <c r="M102" s="100"/>
    </row>
    <row r="103" spans="2:13" ht="39.75" customHeight="1">
      <c r="B103" s="29">
        <v>96</v>
      </c>
      <c r="C103" s="30" t="s">
        <v>248</v>
      </c>
      <c r="D103" s="65" t="s">
        <v>249</v>
      </c>
      <c r="E103" s="57" t="s">
        <v>250</v>
      </c>
      <c r="F103" s="59">
        <v>30600</v>
      </c>
      <c r="G103" s="40">
        <v>24480</v>
      </c>
      <c r="H103" s="30" t="s">
        <v>20</v>
      </c>
      <c r="I103" s="57" t="s">
        <v>21</v>
      </c>
      <c r="J103" s="57" t="s">
        <v>21</v>
      </c>
      <c r="K103" s="57" t="s">
        <v>21</v>
      </c>
      <c r="L103" s="57" t="s">
        <v>21</v>
      </c>
      <c r="M103" s="100"/>
    </row>
    <row r="104" spans="2:13" ht="39.75" customHeight="1">
      <c r="B104" s="29">
        <v>97</v>
      </c>
      <c r="C104" s="30" t="s">
        <v>357</v>
      </c>
      <c r="D104" s="43" t="s">
        <v>415</v>
      </c>
      <c r="E104" s="42" t="s">
        <v>416</v>
      </c>
      <c r="F104" s="59">
        <v>10244</v>
      </c>
      <c r="G104" s="40">
        <v>8195</v>
      </c>
      <c r="H104" s="30" t="s">
        <v>20</v>
      </c>
      <c r="I104" s="42" t="s">
        <v>21</v>
      </c>
      <c r="J104" s="42" t="s">
        <v>21</v>
      </c>
      <c r="K104" s="42" t="s">
        <v>21</v>
      </c>
      <c r="L104" s="42" t="s">
        <v>21</v>
      </c>
      <c r="M104" s="100"/>
    </row>
    <row r="105" spans="2:13" ht="39.75" customHeight="1">
      <c r="B105" s="29">
        <v>98</v>
      </c>
      <c r="C105" s="30" t="s">
        <v>251</v>
      </c>
      <c r="D105" s="43" t="s">
        <v>252</v>
      </c>
      <c r="E105" s="42" t="s">
        <v>253</v>
      </c>
      <c r="F105" s="59">
        <v>20467</v>
      </c>
      <c r="G105" s="40">
        <v>16373</v>
      </c>
      <c r="H105" s="30" t="s">
        <v>20</v>
      </c>
      <c r="I105" s="42" t="s">
        <v>21</v>
      </c>
      <c r="J105" s="42" t="s">
        <v>21</v>
      </c>
      <c r="K105" s="42" t="s">
        <v>21</v>
      </c>
      <c r="L105" s="42" t="s">
        <v>21</v>
      </c>
      <c r="M105" s="100"/>
    </row>
    <row r="106" spans="2:13" ht="39.75" customHeight="1">
      <c r="B106" s="29">
        <v>99</v>
      </c>
      <c r="C106" s="30" t="s">
        <v>254</v>
      </c>
      <c r="D106" s="43" t="s">
        <v>255</v>
      </c>
      <c r="E106" s="42" t="s">
        <v>256</v>
      </c>
      <c r="F106" s="59">
        <v>204</v>
      </c>
      <c r="G106" s="40">
        <v>190</v>
      </c>
      <c r="H106" s="30" t="s">
        <v>20</v>
      </c>
      <c r="I106" s="42" t="s">
        <v>21</v>
      </c>
      <c r="J106" s="42" t="s">
        <v>21</v>
      </c>
      <c r="K106" s="42" t="s">
        <v>21</v>
      </c>
      <c r="L106" s="42" t="s">
        <v>21</v>
      </c>
      <c r="M106" s="100" t="s">
        <v>471</v>
      </c>
    </row>
    <row r="107" spans="2:13" ht="39.75" customHeight="1">
      <c r="B107" s="29">
        <v>100</v>
      </c>
      <c r="C107" s="30" t="s">
        <v>257</v>
      </c>
      <c r="D107" s="43" t="s">
        <v>258</v>
      </c>
      <c r="E107" s="42" t="s">
        <v>418</v>
      </c>
      <c r="F107" s="76">
        <v>5000</v>
      </c>
      <c r="G107" s="40">
        <f t="shared" ref="G107:G166" si="0">F107-(F107*4.7625/100)</f>
        <v>4761.875</v>
      </c>
      <c r="H107" s="30" t="s">
        <v>20</v>
      </c>
      <c r="I107" s="42" t="s">
        <v>21</v>
      </c>
      <c r="J107" s="42" t="s">
        <v>21</v>
      </c>
      <c r="K107" s="42" t="s">
        <v>21</v>
      </c>
      <c r="L107" s="42" t="s">
        <v>21</v>
      </c>
      <c r="M107" s="100"/>
    </row>
    <row r="108" spans="2:13" ht="39.75" customHeight="1">
      <c r="B108" s="29">
        <v>101</v>
      </c>
      <c r="C108" s="30" t="s">
        <v>260</v>
      </c>
      <c r="D108" s="43" t="s">
        <v>432</v>
      </c>
      <c r="E108" s="42" t="s">
        <v>418</v>
      </c>
      <c r="F108" s="76">
        <v>12000</v>
      </c>
      <c r="G108" s="40">
        <f t="shared" si="0"/>
        <v>11428.5</v>
      </c>
      <c r="H108" s="30" t="s">
        <v>20</v>
      </c>
      <c r="I108" s="42" t="s">
        <v>21</v>
      </c>
      <c r="J108" s="42" t="s">
        <v>21</v>
      </c>
      <c r="K108" s="42" t="s">
        <v>21</v>
      </c>
      <c r="L108" s="42" t="s">
        <v>21</v>
      </c>
      <c r="M108" s="100"/>
    </row>
    <row r="109" spans="2:13" ht="39.75" customHeight="1">
      <c r="B109" s="29">
        <v>102</v>
      </c>
      <c r="C109" s="30" t="s">
        <v>262</v>
      </c>
      <c r="D109" s="43" t="s">
        <v>433</v>
      </c>
      <c r="E109" s="42" t="s">
        <v>418</v>
      </c>
      <c r="F109" s="76">
        <v>9000</v>
      </c>
      <c r="G109" s="40">
        <f t="shared" si="0"/>
        <v>8571.375</v>
      </c>
      <c r="H109" s="30" t="s">
        <v>20</v>
      </c>
      <c r="I109" s="42" t="s">
        <v>21</v>
      </c>
      <c r="J109" s="42" t="s">
        <v>21</v>
      </c>
      <c r="K109" s="42" t="s">
        <v>21</v>
      </c>
      <c r="L109" s="42" t="s">
        <v>21</v>
      </c>
      <c r="M109" s="100"/>
    </row>
    <row r="110" spans="2:13" ht="39.75" customHeight="1">
      <c r="B110" s="29">
        <v>103</v>
      </c>
      <c r="C110" s="30" t="s">
        <v>264</v>
      </c>
      <c r="D110" s="43" t="s">
        <v>434</v>
      </c>
      <c r="E110" s="42" t="s">
        <v>418</v>
      </c>
      <c r="F110" s="76">
        <v>5000</v>
      </c>
      <c r="G110" s="40">
        <f t="shared" si="0"/>
        <v>4761.875</v>
      </c>
      <c r="H110" s="30" t="s">
        <v>20</v>
      </c>
      <c r="I110" s="42" t="s">
        <v>21</v>
      </c>
      <c r="J110" s="42" t="s">
        <v>21</v>
      </c>
      <c r="K110" s="42" t="s">
        <v>21</v>
      </c>
      <c r="L110" s="42" t="s">
        <v>21</v>
      </c>
      <c r="M110" s="100"/>
    </row>
    <row r="111" spans="2:13" ht="39.75" customHeight="1">
      <c r="B111" s="29">
        <v>104</v>
      </c>
      <c r="C111" s="30" t="s">
        <v>266</v>
      </c>
      <c r="D111" s="43" t="s">
        <v>435</v>
      </c>
      <c r="E111" s="42" t="s">
        <v>418</v>
      </c>
      <c r="F111" s="76">
        <v>5000</v>
      </c>
      <c r="G111" s="40">
        <f t="shared" si="0"/>
        <v>4761.875</v>
      </c>
      <c r="H111" s="30" t="s">
        <v>20</v>
      </c>
      <c r="I111" s="42" t="s">
        <v>21</v>
      </c>
      <c r="J111" s="42" t="s">
        <v>21</v>
      </c>
      <c r="K111" s="42" t="s">
        <v>21</v>
      </c>
      <c r="L111" s="42" t="s">
        <v>21</v>
      </c>
      <c r="M111" s="100"/>
    </row>
    <row r="112" spans="2:13" ht="39.75" customHeight="1">
      <c r="B112" s="29">
        <v>105</v>
      </c>
      <c r="C112" s="30" t="s">
        <v>268</v>
      </c>
      <c r="D112" s="43" t="s">
        <v>472</v>
      </c>
      <c r="E112" s="42" t="s">
        <v>418</v>
      </c>
      <c r="F112" s="76">
        <v>4000</v>
      </c>
      <c r="G112" s="40">
        <f t="shared" si="0"/>
        <v>3809.5</v>
      </c>
      <c r="H112" s="30" t="s">
        <v>20</v>
      </c>
      <c r="I112" s="42" t="s">
        <v>21</v>
      </c>
      <c r="J112" s="42" t="s">
        <v>21</v>
      </c>
      <c r="K112" s="42" t="s">
        <v>21</v>
      </c>
      <c r="L112" s="42" t="s">
        <v>21</v>
      </c>
      <c r="M112" s="100"/>
    </row>
    <row r="113" spans="2:13" ht="39.75" customHeight="1">
      <c r="B113" s="29">
        <v>106</v>
      </c>
      <c r="C113" s="30" t="s">
        <v>270</v>
      </c>
      <c r="D113" s="43" t="s">
        <v>431</v>
      </c>
      <c r="E113" s="42" t="s">
        <v>418</v>
      </c>
      <c r="F113" s="76">
        <v>5000</v>
      </c>
      <c r="G113" s="40">
        <f t="shared" si="0"/>
        <v>4761.875</v>
      </c>
      <c r="H113" s="30" t="s">
        <v>20</v>
      </c>
      <c r="I113" s="42" t="s">
        <v>21</v>
      </c>
      <c r="J113" s="42" t="s">
        <v>21</v>
      </c>
      <c r="K113" s="42" t="s">
        <v>21</v>
      </c>
      <c r="L113" s="42" t="s">
        <v>21</v>
      </c>
      <c r="M113" s="100"/>
    </row>
    <row r="114" spans="2:13" ht="39.75" customHeight="1">
      <c r="B114" s="29">
        <v>107</v>
      </c>
      <c r="C114" s="30" t="s">
        <v>272</v>
      </c>
      <c r="D114" s="65" t="s">
        <v>267</v>
      </c>
      <c r="E114" s="42" t="s">
        <v>418</v>
      </c>
      <c r="F114" s="76">
        <v>9000</v>
      </c>
      <c r="G114" s="40">
        <f t="shared" si="0"/>
        <v>8571.375</v>
      </c>
      <c r="H114" s="50" t="s">
        <v>20</v>
      </c>
      <c r="I114" s="57" t="s">
        <v>21</v>
      </c>
      <c r="J114" s="57" t="s">
        <v>21</v>
      </c>
      <c r="K114" s="57" t="s">
        <v>21</v>
      </c>
      <c r="L114" s="57" t="s">
        <v>21</v>
      </c>
      <c r="M114" s="100"/>
    </row>
    <row r="115" spans="2:13" ht="39.75" customHeight="1">
      <c r="B115" s="29">
        <v>108</v>
      </c>
      <c r="C115" s="30" t="s">
        <v>274</v>
      </c>
      <c r="D115" s="43" t="s">
        <v>261</v>
      </c>
      <c r="E115" s="42" t="s">
        <v>418</v>
      </c>
      <c r="F115" s="76">
        <v>6500</v>
      </c>
      <c r="G115" s="40">
        <f t="shared" si="0"/>
        <v>6190.4375</v>
      </c>
      <c r="H115" s="30" t="s">
        <v>20</v>
      </c>
      <c r="I115" s="42" t="s">
        <v>21</v>
      </c>
      <c r="J115" s="42" t="s">
        <v>21</v>
      </c>
      <c r="K115" s="42" t="s">
        <v>21</v>
      </c>
      <c r="L115" s="42" t="s">
        <v>21</v>
      </c>
      <c r="M115" s="100"/>
    </row>
    <row r="116" spans="2:13" ht="39.75" customHeight="1">
      <c r="B116" s="29">
        <v>109</v>
      </c>
      <c r="C116" s="30" t="s">
        <v>276</v>
      </c>
      <c r="D116" s="43" t="s">
        <v>263</v>
      </c>
      <c r="E116" s="42" t="s">
        <v>418</v>
      </c>
      <c r="F116" s="76">
        <v>5000</v>
      </c>
      <c r="G116" s="40">
        <f t="shared" si="0"/>
        <v>4761.875</v>
      </c>
      <c r="H116" s="30" t="s">
        <v>20</v>
      </c>
      <c r="I116" s="42" t="s">
        <v>21</v>
      </c>
      <c r="J116" s="42" t="s">
        <v>21</v>
      </c>
      <c r="K116" s="42" t="s">
        <v>21</v>
      </c>
      <c r="L116" s="42" t="s">
        <v>21</v>
      </c>
      <c r="M116" s="100"/>
    </row>
    <row r="117" spans="2:13" ht="39.75" customHeight="1">
      <c r="B117" s="29">
        <v>110</v>
      </c>
      <c r="C117" s="30" t="s">
        <v>278</v>
      </c>
      <c r="D117" s="43" t="s">
        <v>447</v>
      </c>
      <c r="E117" s="42" t="s">
        <v>418</v>
      </c>
      <c r="F117" s="59">
        <v>4000</v>
      </c>
      <c r="G117" s="59">
        <f t="shared" si="0"/>
        <v>3809.5</v>
      </c>
      <c r="H117" s="30" t="s">
        <v>20</v>
      </c>
      <c r="I117" s="42" t="s">
        <v>21</v>
      </c>
      <c r="J117" s="42" t="s">
        <v>21</v>
      </c>
      <c r="K117" s="42" t="s">
        <v>21</v>
      </c>
      <c r="L117" s="42" t="s">
        <v>21</v>
      </c>
      <c r="M117" s="100"/>
    </row>
    <row r="118" spans="2:13" ht="39.75" customHeight="1">
      <c r="B118" s="29">
        <v>111</v>
      </c>
      <c r="C118" s="30" t="s">
        <v>280</v>
      </c>
      <c r="D118" s="43" t="s">
        <v>473</v>
      </c>
      <c r="E118" s="42" t="s">
        <v>418</v>
      </c>
      <c r="F118" s="76">
        <v>4000</v>
      </c>
      <c r="G118" s="40">
        <f t="shared" si="0"/>
        <v>3809.5</v>
      </c>
      <c r="H118" s="30" t="s">
        <v>20</v>
      </c>
      <c r="I118" s="42" t="s">
        <v>21</v>
      </c>
      <c r="J118" s="42" t="s">
        <v>21</v>
      </c>
      <c r="K118" s="42" t="s">
        <v>21</v>
      </c>
      <c r="L118" s="42" t="s">
        <v>21</v>
      </c>
      <c r="M118" s="100"/>
    </row>
    <row r="119" spans="2:13" ht="39.75" customHeight="1">
      <c r="B119" s="29">
        <v>112</v>
      </c>
      <c r="C119" s="30" t="s">
        <v>282</v>
      </c>
      <c r="D119" s="43" t="s">
        <v>269</v>
      </c>
      <c r="E119" s="42" t="s">
        <v>418</v>
      </c>
      <c r="F119" s="76">
        <v>5000</v>
      </c>
      <c r="G119" s="40">
        <f t="shared" si="0"/>
        <v>4761.875</v>
      </c>
      <c r="H119" s="30" t="s">
        <v>20</v>
      </c>
      <c r="I119" s="42" t="s">
        <v>21</v>
      </c>
      <c r="J119" s="42" t="s">
        <v>21</v>
      </c>
      <c r="K119" s="42" t="s">
        <v>21</v>
      </c>
      <c r="L119" s="42" t="s">
        <v>21</v>
      </c>
      <c r="M119" s="100"/>
    </row>
    <row r="120" spans="2:13" ht="39.75" customHeight="1">
      <c r="B120" s="29">
        <v>113</v>
      </c>
      <c r="C120" s="30" t="s">
        <v>284</v>
      </c>
      <c r="D120" s="65" t="s">
        <v>277</v>
      </c>
      <c r="E120" s="42" t="s">
        <v>418</v>
      </c>
      <c r="F120" s="76">
        <v>12000</v>
      </c>
      <c r="G120" s="40">
        <f t="shared" si="0"/>
        <v>11428.5</v>
      </c>
      <c r="H120" s="50" t="s">
        <v>20</v>
      </c>
      <c r="I120" s="57" t="s">
        <v>21</v>
      </c>
      <c r="J120" s="57" t="s">
        <v>21</v>
      </c>
      <c r="K120" s="57" t="s">
        <v>21</v>
      </c>
      <c r="L120" s="57" t="s">
        <v>21</v>
      </c>
      <c r="M120" s="100"/>
    </row>
    <row r="121" spans="2:13" ht="39.75" customHeight="1">
      <c r="B121" s="29">
        <v>114</v>
      </c>
      <c r="C121" s="30" t="s">
        <v>286</v>
      </c>
      <c r="D121" s="43" t="s">
        <v>271</v>
      </c>
      <c r="E121" s="42" t="s">
        <v>418</v>
      </c>
      <c r="F121" s="76">
        <v>9000</v>
      </c>
      <c r="G121" s="40">
        <f t="shared" si="0"/>
        <v>8571.375</v>
      </c>
      <c r="H121" s="30" t="s">
        <v>20</v>
      </c>
      <c r="I121" s="42" t="s">
        <v>21</v>
      </c>
      <c r="J121" s="42" t="s">
        <v>21</v>
      </c>
      <c r="K121" s="42" t="s">
        <v>21</v>
      </c>
      <c r="L121" s="42" t="s">
        <v>21</v>
      </c>
      <c r="M121" s="100"/>
    </row>
    <row r="122" spans="2:13" ht="39.75" customHeight="1">
      <c r="B122" s="29">
        <v>115</v>
      </c>
      <c r="C122" s="30" t="s">
        <v>288</v>
      </c>
      <c r="D122" s="43" t="s">
        <v>273</v>
      </c>
      <c r="E122" s="42" t="s">
        <v>418</v>
      </c>
      <c r="F122" s="76">
        <v>6000</v>
      </c>
      <c r="G122" s="40">
        <f t="shared" si="0"/>
        <v>5714.25</v>
      </c>
      <c r="H122" s="30" t="s">
        <v>20</v>
      </c>
      <c r="I122" s="42" t="s">
        <v>21</v>
      </c>
      <c r="J122" s="42" t="s">
        <v>21</v>
      </c>
      <c r="K122" s="42" t="s">
        <v>21</v>
      </c>
      <c r="L122" s="42" t="s">
        <v>21</v>
      </c>
      <c r="M122" s="100"/>
    </row>
    <row r="123" spans="2:13" ht="39.75" customHeight="1">
      <c r="B123" s="29">
        <v>116</v>
      </c>
      <c r="C123" s="30" t="s">
        <v>290</v>
      </c>
      <c r="D123" s="43" t="s">
        <v>448</v>
      </c>
      <c r="E123" s="42" t="s">
        <v>418</v>
      </c>
      <c r="F123" s="59">
        <v>5000</v>
      </c>
      <c r="G123" s="59">
        <f t="shared" si="0"/>
        <v>4761.875</v>
      </c>
      <c r="H123" s="30" t="s">
        <v>20</v>
      </c>
      <c r="I123" s="42" t="s">
        <v>21</v>
      </c>
      <c r="J123" s="42" t="s">
        <v>21</v>
      </c>
      <c r="K123" s="42" t="s">
        <v>21</v>
      </c>
      <c r="L123" s="42" t="s">
        <v>21</v>
      </c>
      <c r="M123" s="100"/>
    </row>
    <row r="124" spans="2:13" ht="39.75" customHeight="1">
      <c r="B124" s="29">
        <v>117</v>
      </c>
      <c r="C124" s="30" t="s">
        <v>292</v>
      </c>
      <c r="D124" s="43" t="s">
        <v>474</v>
      </c>
      <c r="E124" s="42" t="s">
        <v>418</v>
      </c>
      <c r="F124" s="76">
        <v>3000</v>
      </c>
      <c r="G124" s="40">
        <f t="shared" si="0"/>
        <v>2857.125</v>
      </c>
      <c r="H124" s="30" t="s">
        <v>20</v>
      </c>
      <c r="I124" s="42" t="s">
        <v>21</v>
      </c>
      <c r="J124" s="42" t="s">
        <v>21</v>
      </c>
      <c r="K124" s="42" t="s">
        <v>21</v>
      </c>
      <c r="L124" s="42" t="s">
        <v>21</v>
      </c>
      <c r="M124" s="100"/>
    </row>
    <row r="125" spans="2:13" ht="39.75" customHeight="1">
      <c r="B125" s="29">
        <v>118</v>
      </c>
      <c r="C125" s="30" t="s">
        <v>294</v>
      </c>
      <c r="D125" s="43" t="s">
        <v>279</v>
      </c>
      <c r="E125" s="42" t="s">
        <v>418</v>
      </c>
      <c r="F125" s="76">
        <v>6000</v>
      </c>
      <c r="G125" s="40">
        <f t="shared" si="0"/>
        <v>5714.25</v>
      </c>
      <c r="H125" s="30" t="s">
        <v>20</v>
      </c>
      <c r="I125" s="42" t="s">
        <v>21</v>
      </c>
      <c r="J125" s="42" t="s">
        <v>21</v>
      </c>
      <c r="K125" s="42" t="s">
        <v>21</v>
      </c>
      <c r="L125" s="42" t="s">
        <v>21</v>
      </c>
      <c r="M125" s="100"/>
    </row>
    <row r="126" spans="2:13" ht="39.75" customHeight="1">
      <c r="B126" s="29">
        <v>119</v>
      </c>
      <c r="C126" s="30" t="s">
        <v>296</v>
      </c>
      <c r="D126" s="65" t="s">
        <v>475</v>
      </c>
      <c r="E126" s="42" t="s">
        <v>418</v>
      </c>
      <c r="F126" s="76">
        <v>3000</v>
      </c>
      <c r="G126" s="40">
        <f t="shared" si="0"/>
        <v>2857.125</v>
      </c>
      <c r="H126" s="50" t="s">
        <v>20</v>
      </c>
      <c r="I126" s="57" t="s">
        <v>21</v>
      </c>
      <c r="J126" s="57" t="s">
        <v>21</v>
      </c>
      <c r="K126" s="57" t="s">
        <v>21</v>
      </c>
      <c r="L126" s="57" t="s">
        <v>21</v>
      </c>
      <c r="M126" s="100"/>
    </row>
    <row r="127" spans="2:13" ht="39.75" customHeight="1">
      <c r="B127" s="29">
        <v>120</v>
      </c>
      <c r="C127" s="30" t="s">
        <v>298</v>
      </c>
      <c r="D127" s="43" t="s">
        <v>437</v>
      </c>
      <c r="E127" s="42" t="s">
        <v>418</v>
      </c>
      <c r="F127" s="76">
        <v>9000</v>
      </c>
      <c r="G127" s="40">
        <f t="shared" si="0"/>
        <v>8571.375</v>
      </c>
      <c r="H127" s="30" t="s">
        <v>20</v>
      </c>
      <c r="I127" s="42" t="s">
        <v>21</v>
      </c>
      <c r="J127" s="42" t="s">
        <v>21</v>
      </c>
      <c r="K127" s="42" t="s">
        <v>21</v>
      </c>
      <c r="L127" s="42" t="s">
        <v>21</v>
      </c>
      <c r="M127" s="100"/>
    </row>
    <row r="128" spans="2:13" ht="39.75" customHeight="1">
      <c r="B128" s="29">
        <v>121</v>
      </c>
      <c r="C128" s="30" t="s">
        <v>300</v>
      </c>
      <c r="D128" s="43" t="s">
        <v>438</v>
      </c>
      <c r="E128" s="42" t="s">
        <v>418</v>
      </c>
      <c r="F128" s="76">
        <v>5000</v>
      </c>
      <c r="G128" s="40">
        <f t="shared" si="0"/>
        <v>4761.875</v>
      </c>
      <c r="H128" s="30" t="s">
        <v>20</v>
      </c>
      <c r="I128" s="42" t="s">
        <v>21</v>
      </c>
      <c r="J128" s="42" t="s">
        <v>21</v>
      </c>
      <c r="K128" s="42" t="s">
        <v>21</v>
      </c>
      <c r="L128" s="42" t="s">
        <v>21</v>
      </c>
      <c r="M128" s="100"/>
    </row>
    <row r="129" spans="2:13" ht="39.75" customHeight="1">
      <c r="B129" s="29">
        <v>122</v>
      </c>
      <c r="C129" s="30" t="s">
        <v>302</v>
      </c>
      <c r="D129" s="43" t="s">
        <v>476</v>
      </c>
      <c r="E129" s="42" t="s">
        <v>418</v>
      </c>
      <c r="F129" s="76">
        <v>1000</v>
      </c>
      <c r="G129" s="40">
        <f t="shared" si="0"/>
        <v>952.375</v>
      </c>
      <c r="H129" s="30" t="s">
        <v>20</v>
      </c>
      <c r="I129" s="42" t="s">
        <v>21</v>
      </c>
      <c r="J129" s="42" t="s">
        <v>21</v>
      </c>
      <c r="K129" s="42" t="s">
        <v>21</v>
      </c>
      <c r="L129" s="42" t="s">
        <v>21</v>
      </c>
      <c r="M129" s="100"/>
    </row>
    <row r="130" spans="2:13" ht="39.75" customHeight="1">
      <c r="B130" s="29">
        <v>123</v>
      </c>
      <c r="C130" s="30" t="s">
        <v>304</v>
      </c>
      <c r="D130" s="43" t="s">
        <v>442</v>
      </c>
      <c r="E130" s="42" t="s">
        <v>418</v>
      </c>
      <c r="F130" s="76">
        <v>1000</v>
      </c>
      <c r="G130" s="40">
        <f t="shared" si="0"/>
        <v>952.375</v>
      </c>
      <c r="H130" s="30" t="s">
        <v>20</v>
      </c>
      <c r="I130" s="42" t="s">
        <v>21</v>
      </c>
      <c r="J130" s="42" t="s">
        <v>21</v>
      </c>
      <c r="K130" s="42" t="s">
        <v>21</v>
      </c>
      <c r="L130" s="42" t="s">
        <v>21</v>
      </c>
      <c r="M130" s="100"/>
    </row>
    <row r="131" spans="2:13" ht="39.75" customHeight="1">
      <c r="B131" s="29">
        <v>124</v>
      </c>
      <c r="C131" s="30" t="s">
        <v>306</v>
      </c>
      <c r="D131" s="43" t="s">
        <v>436</v>
      </c>
      <c r="E131" s="42" t="s">
        <v>418</v>
      </c>
      <c r="F131" s="76">
        <v>1000</v>
      </c>
      <c r="G131" s="40">
        <f t="shared" si="0"/>
        <v>952.375</v>
      </c>
      <c r="H131" s="30" t="s">
        <v>20</v>
      </c>
      <c r="I131" s="42" t="s">
        <v>21</v>
      </c>
      <c r="J131" s="42" t="s">
        <v>21</v>
      </c>
      <c r="K131" s="42" t="s">
        <v>21</v>
      </c>
      <c r="L131" s="42" t="s">
        <v>21</v>
      </c>
      <c r="M131" s="100"/>
    </row>
    <row r="132" spans="2:13" ht="39.75" customHeight="1">
      <c r="B132" s="29">
        <v>125</v>
      </c>
      <c r="C132" s="30" t="s">
        <v>308</v>
      </c>
      <c r="D132" s="43" t="s">
        <v>445</v>
      </c>
      <c r="E132" s="42" t="s">
        <v>418</v>
      </c>
      <c r="F132" s="76">
        <v>1000</v>
      </c>
      <c r="G132" s="40">
        <f t="shared" si="0"/>
        <v>952.375</v>
      </c>
      <c r="H132" s="30" t="s">
        <v>20</v>
      </c>
      <c r="I132" s="42" t="s">
        <v>21</v>
      </c>
      <c r="J132" s="42" t="s">
        <v>21</v>
      </c>
      <c r="K132" s="42" t="s">
        <v>21</v>
      </c>
      <c r="L132" s="42" t="s">
        <v>21</v>
      </c>
      <c r="M132" s="100"/>
    </row>
    <row r="133" spans="2:13" ht="39.75" customHeight="1">
      <c r="B133" s="29">
        <v>126</v>
      </c>
      <c r="C133" s="30" t="s">
        <v>310</v>
      </c>
      <c r="D133" s="43" t="s">
        <v>443</v>
      </c>
      <c r="E133" s="42" t="s">
        <v>418</v>
      </c>
      <c r="F133" s="76">
        <v>1000</v>
      </c>
      <c r="G133" s="40">
        <f t="shared" si="0"/>
        <v>952.375</v>
      </c>
      <c r="H133" s="30" t="s">
        <v>20</v>
      </c>
      <c r="I133" s="42" t="s">
        <v>21</v>
      </c>
      <c r="J133" s="42" t="s">
        <v>21</v>
      </c>
      <c r="K133" s="42" t="s">
        <v>21</v>
      </c>
      <c r="L133" s="42" t="s">
        <v>21</v>
      </c>
      <c r="M133" s="100"/>
    </row>
    <row r="134" spans="2:13" ht="39.75" customHeight="1">
      <c r="B134" s="29">
        <v>127</v>
      </c>
      <c r="C134" s="30" t="s">
        <v>312</v>
      </c>
      <c r="D134" s="43" t="s">
        <v>439</v>
      </c>
      <c r="E134" s="42" t="s">
        <v>418</v>
      </c>
      <c r="F134" s="76">
        <v>1000</v>
      </c>
      <c r="G134" s="40">
        <f t="shared" si="0"/>
        <v>952.375</v>
      </c>
      <c r="H134" s="30" t="s">
        <v>20</v>
      </c>
      <c r="I134" s="42" t="s">
        <v>21</v>
      </c>
      <c r="J134" s="42" t="s">
        <v>21</v>
      </c>
      <c r="K134" s="42" t="s">
        <v>21</v>
      </c>
      <c r="L134" s="42" t="s">
        <v>21</v>
      </c>
      <c r="M134" s="100"/>
    </row>
    <row r="135" spans="2:13" ht="39.75" customHeight="1">
      <c r="B135" s="29">
        <v>128</v>
      </c>
      <c r="C135" s="30" t="s">
        <v>314</v>
      </c>
      <c r="D135" s="43" t="s">
        <v>440</v>
      </c>
      <c r="E135" s="42" t="s">
        <v>418</v>
      </c>
      <c r="F135" s="76">
        <v>1000</v>
      </c>
      <c r="G135" s="40">
        <f t="shared" si="0"/>
        <v>952.375</v>
      </c>
      <c r="H135" s="30" t="s">
        <v>20</v>
      </c>
      <c r="I135" s="42" t="s">
        <v>21</v>
      </c>
      <c r="J135" s="42" t="s">
        <v>21</v>
      </c>
      <c r="K135" s="42" t="s">
        <v>21</v>
      </c>
      <c r="L135" s="42" t="s">
        <v>21</v>
      </c>
      <c r="M135" s="100"/>
    </row>
    <row r="136" spans="2:13" ht="39.75" customHeight="1">
      <c r="B136" s="29">
        <v>129</v>
      </c>
      <c r="C136" s="30" t="s">
        <v>316</v>
      </c>
      <c r="D136" s="43" t="s">
        <v>441</v>
      </c>
      <c r="E136" s="42" t="s">
        <v>418</v>
      </c>
      <c r="F136" s="76">
        <v>1000</v>
      </c>
      <c r="G136" s="40">
        <f t="shared" si="0"/>
        <v>952.375</v>
      </c>
      <c r="H136" s="30" t="s">
        <v>20</v>
      </c>
      <c r="I136" s="42" t="s">
        <v>21</v>
      </c>
      <c r="J136" s="42" t="s">
        <v>21</v>
      </c>
      <c r="K136" s="42" t="s">
        <v>21</v>
      </c>
      <c r="L136" s="42" t="s">
        <v>21</v>
      </c>
      <c r="M136" s="100"/>
    </row>
    <row r="137" spans="2:13" ht="39.75" customHeight="1">
      <c r="B137" s="29">
        <v>130</v>
      </c>
      <c r="C137" s="30" t="s">
        <v>318</v>
      </c>
      <c r="D137" s="43" t="s">
        <v>444</v>
      </c>
      <c r="E137" s="42" t="s">
        <v>418</v>
      </c>
      <c r="F137" s="76">
        <v>900</v>
      </c>
      <c r="G137" s="40">
        <f t="shared" si="0"/>
        <v>857.13750000000005</v>
      </c>
      <c r="H137" s="30" t="s">
        <v>20</v>
      </c>
      <c r="I137" s="42" t="s">
        <v>21</v>
      </c>
      <c r="J137" s="42" t="s">
        <v>21</v>
      </c>
      <c r="K137" s="42" t="s">
        <v>21</v>
      </c>
      <c r="L137" s="42" t="s">
        <v>21</v>
      </c>
      <c r="M137" s="100"/>
    </row>
    <row r="138" spans="2:13" ht="39.75" customHeight="1">
      <c r="B138" s="29">
        <v>131</v>
      </c>
      <c r="C138" s="30" t="s">
        <v>320</v>
      </c>
      <c r="D138" s="43" t="s">
        <v>446</v>
      </c>
      <c r="E138" s="42" t="s">
        <v>418</v>
      </c>
      <c r="F138" s="76">
        <v>100</v>
      </c>
      <c r="G138" s="40">
        <f t="shared" si="0"/>
        <v>95.237499999999997</v>
      </c>
      <c r="H138" s="30" t="s">
        <v>20</v>
      </c>
      <c r="I138" s="42" t="s">
        <v>21</v>
      </c>
      <c r="J138" s="42" t="s">
        <v>21</v>
      </c>
      <c r="K138" s="42" t="s">
        <v>21</v>
      </c>
      <c r="L138" s="42" t="s">
        <v>21</v>
      </c>
      <c r="M138" s="100"/>
    </row>
    <row r="139" spans="2:13" ht="39.75" customHeight="1">
      <c r="B139" s="29">
        <v>132</v>
      </c>
      <c r="C139" s="50" t="s">
        <v>322</v>
      </c>
      <c r="D139" s="65" t="s">
        <v>307</v>
      </c>
      <c r="E139" s="57" t="s">
        <v>418</v>
      </c>
      <c r="F139" s="76">
        <v>9000</v>
      </c>
      <c r="G139" s="40">
        <f t="shared" si="0"/>
        <v>8571.375</v>
      </c>
      <c r="H139" s="50" t="s">
        <v>20</v>
      </c>
      <c r="I139" s="57" t="s">
        <v>21</v>
      </c>
      <c r="J139" s="57" t="s">
        <v>21</v>
      </c>
      <c r="K139" s="57" t="s">
        <v>21</v>
      </c>
      <c r="L139" s="57" t="s">
        <v>21</v>
      </c>
      <c r="M139" s="100"/>
    </row>
    <row r="140" spans="2:13" ht="39.75" customHeight="1">
      <c r="B140" s="29">
        <v>133</v>
      </c>
      <c r="C140" s="30" t="s">
        <v>324</v>
      </c>
      <c r="D140" s="43" t="s">
        <v>297</v>
      </c>
      <c r="E140" s="42" t="s">
        <v>418</v>
      </c>
      <c r="F140" s="76">
        <v>6000</v>
      </c>
      <c r="G140" s="40">
        <f t="shared" si="0"/>
        <v>5714.25</v>
      </c>
      <c r="H140" s="30" t="s">
        <v>20</v>
      </c>
      <c r="I140" s="42" t="s">
        <v>21</v>
      </c>
      <c r="J140" s="42" t="s">
        <v>21</v>
      </c>
      <c r="K140" s="42" t="s">
        <v>21</v>
      </c>
      <c r="L140" s="42" t="s">
        <v>21</v>
      </c>
      <c r="M140" s="100"/>
    </row>
    <row r="141" spans="2:13" ht="39.75" customHeight="1">
      <c r="B141" s="29">
        <v>134</v>
      </c>
      <c r="C141" s="30" t="s">
        <v>326</v>
      </c>
      <c r="D141" s="43" t="s">
        <v>291</v>
      </c>
      <c r="E141" s="42" t="s">
        <v>418</v>
      </c>
      <c r="F141" s="76">
        <v>4000</v>
      </c>
      <c r="G141" s="40">
        <f t="shared" si="0"/>
        <v>3809.5</v>
      </c>
      <c r="H141" s="30" t="s">
        <v>20</v>
      </c>
      <c r="I141" s="42" t="s">
        <v>21</v>
      </c>
      <c r="J141" s="42" t="s">
        <v>21</v>
      </c>
      <c r="K141" s="42" t="s">
        <v>21</v>
      </c>
      <c r="L141" s="42" t="s">
        <v>21</v>
      </c>
      <c r="M141" s="100"/>
    </row>
    <row r="142" spans="2:13" ht="39.75" customHeight="1">
      <c r="B142" s="29">
        <v>135</v>
      </c>
      <c r="C142" s="30" t="s">
        <v>328</v>
      </c>
      <c r="D142" s="43" t="s">
        <v>293</v>
      </c>
      <c r="E142" s="42" t="s">
        <v>418</v>
      </c>
      <c r="F142" s="76">
        <v>12000</v>
      </c>
      <c r="G142" s="40">
        <f t="shared" si="0"/>
        <v>11428.5</v>
      </c>
      <c r="H142" s="30" t="s">
        <v>20</v>
      </c>
      <c r="I142" s="42" t="s">
        <v>21</v>
      </c>
      <c r="J142" s="42" t="s">
        <v>21</v>
      </c>
      <c r="K142" s="42" t="s">
        <v>21</v>
      </c>
      <c r="L142" s="42" t="s">
        <v>21</v>
      </c>
      <c r="M142" s="100"/>
    </row>
    <row r="143" spans="2:13" ht="39.75" customHeight="1">
      <c r="B143" s="29">
        <v>136</v>
      </c>
      <c r="C143" s="30" t="s">
        <v>330</v>
      </c>
      <c r="D143" s="43" t="s">
        <v>305</v>
      </c>
      <c r="E143" s="42" t="s">
        <v>418</v>
      </c>
      <c r="F143" s="76">
        <v>6000</v>
      </c>
      <c r="G143" s="40">
        <f t="shared" si="0"/>
        <v>5714.25</v>
      </c>
      <c r="H143" s="30" t="s">
        <v>20</v>
      </c>
      <c r="I143" s="42" t="s">
        <v>21</v>
      </c>
      <c r="J143" s="42" t="s">
        <v>21</v>
      </c>
      <c r="K143" s="42" t="s">
        <v>21</v>
      </c>
      <c r="L143" s="42" t="s">
        <v>21</v>
      </c>
      <c r="M143" s="100"/>
    </row>
    <row r="144" spans="2:13" ht="39.75" customHeight="1">
      <c r="B144" s="29">
        <v>137</v>
      </c>
      <c r="C144" s="30" t="s">
        <v>332</v>
      </c>
      <c r="D144" s="43" t="s">
        <v>301</v>
      </c>
      <c r="E144" s="42" t="s">
        <v>418</v>
      </c>
      <c r="F144" s="76">
        <v>5000</v>
      </c>
      <c r="G144" s="40">
        <f t="shared" si="0"/>
        <v>4761.875</v>
      </c>
      <c r="H144" s="30" t="s">
        <v>20</v>
      </c>
      <c r="I144" s="42" t="s">
        <v>21</v>
      </c>
      <c r="J144" s="42" t="s">
        <v>21</v>
      </c>
      <c r="K144" s="42" t="s">
        <v>21</v>
      </c>
      <c r="L144" s="42" t="s">
        <v>21</v>
      </c>
      <c r="M144" s="100"/>
    </row>
    <row r="145" spans="2:13" ht="39.75" customHeight="1">
      <c r="B145" s="29">
        <v>138</v>
      </c>
      <c r="C145" s="30" t="s">
        <v>334</v>
      </c>
      <c r="D145" s="43" t="s">
        <v>289</v>
      </c>
      <c r="E145" s="42" t="s">
        <v>418</v>
      </c>
      <c r="F145" s="76">
        <v>12000</v>
      </c>
      <c r="G145" s="40">
        <f t="shared" si="0"/>
        <v>11428.5</v>
      </c>
      <c r="H145" s="30" t="s">
        <v>20</v>
      </c>
      <c r="I145" s="42" t="s">
        <v>21</v>
      </c>
      <c r="J145" s="42" t="s">
        <v>21</v>
      </c>
      <c r="K145" s="42" t="s">
        <v>21</v>
      </c>
      <c r="L145" s="42" t="s">
        <v>21</v>
      </c>
      <c r="M145" s="100"/>
    </row>
    <row r="146" spans="2:13" ht="39.75" customHeight="1">
      <c r="B146" s="29">
        <v>139</v>
      </c>
      <c r="C146" s="30" t="s">
        <v>336</v>
      </c>
      <c r="D146" s="43" t="s">
        <v>299</v>
      </c>
      <c r="E146" s="42" t="s">
        <v>418</v>
      </c>
      <c r="F146" s="76">
        <v>6000</v>
      </c>
      <c r="G146" s="40">
        <f t="shared" si="0"/>
        <v>5714.25</v>
      </c>
      <c r="H146" s="30" t="s">
        <v>20</v>
      </c>
      <c r="I146" s="42" t="s">
        <v>21</v>
      </c>
      <c r="J146" s="42" t="s">
        <v>21</v>
      </c>
      <c r="K146" s="42" t="s">
        <v>21</v>
      </c>
      <c r="L146" s="42" t="s">
        <v>21</v>
      </c>
      <c r="M146" s="100"/>
    </row>
    <row r="147" spans="2:13" ht="39.75" customHeight="1">
      <c r="B147" s="29">
        <v>140</v>
      </c>
      <c r="C147" s="30" t="s">
        <v>338</v>
      </c>
      <c r="D147" s="43" t="s">
        <v>295</v>
      </c>
      <c r="E147" s="42" t="s">
        <v>418</v>
      </c>
      <c r="F147" s="76">
        <v>6000</v>
      </c>
      <c r="G147" s="40">
        <f t="shared" si="0"/>
        <v>5714.25</v>
      </c>
      <c r="H147" s="30" t="s">
        <v>20</v>
      </c>
      <c r="I147" s="42" t="s">
        <v>21</v>
      </c>
      <c r="J147" s="42" t="s">
        <v>21</v>
      </c>
      <c r="K147" s="42" t="s">
        <v>21</v>
      </c>
      <c r="L147" s="42" t="s">
        <v>21</v>
      </c>
      <c r="M147" s="100"/>
    </row>
    <row r="148" spans="2:13" ht="39.75" customHeight="1">
      <c r="B148" s="29">
        <v>141</v>
      </c>
      <c r="C148" s="30" t="s">
        <v>340</v>
      </c>
      <c r="D148" s="43" t="s">
        <v>450</v>
      </c>
      <c r="E148" s="42" t="s">
        <v>418</v>
      </c>
      <c r="F148" s="59">
        <v>3000</v>
      </c>
      <c r="G148" s="59">
        <f t="shared" si="0"/>
        <v>2857.125</v>
      </c>
      <c r="H148" s="30" t="s">
        <v>20</v>
      </c>
      <c r="I148" s="42" t="s">
        <v>21</v>
      </c>
      <c r="J148" s="42" t="s">
        <v>21</v>
      </c>
      <c r="K148" s="42" t="s">
        <v>21</v>
      </c>
      <c r="L148" s="42" t="s">
        <v>21</v>
      </c>
      <c r="M148" s="100"/>
    </row>
    <row r="149" spans="2:13" ht="39.75" customHeight="1">
      <c r="B149" s="29">
        <v>142</v>
      </c>
      <c r="C149" s="30" t="s">
        <v>342</v>
      </c>
      <c r="D149" s="43" t="s">
        <v>303</v>
      </c>
      <c r="E149" s="42" t="s">
        <v>418</v>
      </c>
      <c r="F149" s="76">
        <v>4000</v>
      </c>
      <c r="G149" s="40">
        <f t="shared" si="0"/>
        <v>3809.5</v>
      </c>
      <c r="H149" s="30" t="s">
        <v>20</v>
      </c>
      <c r="I149" s="42" t="s">
        <v>21</v>
      </c>
      <c r="J149" s="42" t="s">
        <v>21</v>
      </c>
      <c r="K149" s="42" t="s">
        <v>21</v>
      </c>
      <c r="L149" s="42" t="s">
        <v>21</v>
      </c>
      <c r="M149" s="100"/>
    </row>
    <row r="150" spans="2:13" ht="39.75" customHeight="1">
      <c r="B150" s="29">
        <v>143</v>
      </c>
      <c r="C150" s="30" t="s">
        <v>344</v>
      </c>
      <c r="D150" s="43" t="s">
        <v>449</v>
      </c>
      <c r="E150" s="42" t="s">
        <v>418</v>
      </c>
      <c r="F150" s="59">
        <v>5000</v>
      </c>
      <c r="G150" s="59">
        <f t="shared" si="0"/>
        <v>4761.875</v>
      </c>
      <c r="H150" s="30" t="s">
        <v>20</v>
      </c>
      <c r="I150" s="42" t="s">
        <v>21</v>
      </c>
      <c r="J150" s="42" t="s">
        <v>21</v>
      </c>
      <c r="K150" s="42" t="s">
        <v>21</v>
      </c>
      <c r="L150" s="42" t="s">
        <v>21</v>
      </c>
      <c r="M150" s="100"/>
    </row>
    <row r="151" spans="2:13" ht="39.75" customHeight="1">
      <c r="B151" s="29">
        <v>144</v>
      </c>
      <c r="C151" s="30" t="s">
        <v>455</v>
      </c>
      <c r="D151" s="65" t="s">
        <v>323</v>
      </c>
      <c r="E151" s="42" t="s">
        <v>418</v>
      </c>
      <c r="F151" s="76">
        <v>6000</v>
      </c>
      <c r="G151" s="40">
        <f t="shared" si="0"/>
        <v>5714.25</v>
      </c>
      <c r="H151" s="50" t="s">
        <v>20</v>
      </c>
      <c r="I151" s="57" t="s">
        <v>21</v>
      </c>
      <c r="J151" s="57" t="s">
        <v>21</v>
      </c>
      <c r="K151" s="57" t="s">
        <v>21</v>
      </c>
      <c r="L151" s="57" t="s">
        <v>21</v>
      </c>
      <c r="M151" s="100"/>
    </row>
    <row r="152" spans="2:13" ht="39.75" customHeight="1">
      <c r="B152" s="29">
        <v>145</v>
      </c>
      <c r="C152" s="30" t="s">
        <v>456</v>
      </c>
      <c r="D152" s="43" t="s">
        <v>311</v>
      </c>
      <c r="E152" s="42" t="s">
        <v>418</v>
      </c>
      <c r="F152" s="76">
        <v>3000</v>
      </c>
      <c r="G152" s="40">
        <f t="shared" si="0"/>
        <v>2857.125</v>
      </c>
      <c r="H152" s="30" t="s">
        <v>20</v>
      </c>
      <c r="I152" s="42" t="s">
        <v>21</v>
      </c>
      <c r="J152" s="42" t="s">
        <v>21</v>
      </c>
      <c r="K152" s="42" t="s">
        <v>21</v>
      </c>
      <c r="L152" s="42" t="s">
        <v>21</v>
      </c>
      <c r="M152" s="100"/>
    </row>
    <row r="153" spans="2:13" ht="39.75" customHeight="1">
      <c r="B153" s="29">
        <v>146</v>
      </c>
      <c r="C153" s="30" t="s">
        <v>457</v>
      </c>
      <c r="D153" s="43" t="s">
        <v>313</v>
      </c>
      <c r="E153" s="42" t="s">
        <v>418</v>
      </c>
      <c r="F153" s="76">
        <v>9000</v>
      </c>
      <c r="G153" s="40">
        <f t="shared" si="0"/>
        <v>8571.375</v>
      </c>
      <c r="H153" s="30" t="s">
        <v>20</v>
      </c>
      <c r="I153" s="42" t="s">
        <v>21</v>
      </c>
      <c r="J153" s="42" t="s">
        <v>21</v>
      </c>
      <c r="K153" s="42" t="s">
        <v>21</v>
      </c>
      <c r="L153" s="42" t="s">
        <v>21</v>
      </c>
      <c r="M153" s="100"/>
    </row>
    <row r="154" spans="2:13" ht="39.75" customHeight="1">
      <c r="B154" s="29">
        <v>147</v>
      </c>
      <c r="C154" s="30" t="s">
        <v>458</v>
      </c>
      <c r="D154" s="43" t="s">
        <v>453</v>
      </c>
      <c r="E154" s="42" t="s">
        <v>418</v>
      </c>
      <c r="F154" s="59">
        <v>2000</v>
      </c>
      <c r="G154" s="59">
        <f t="shared" si="0"/>
        <v>1904.75</v>
      </c>
      <c r="H154" s="30" t="s">
        <v>20</v>
      </c>
      <c r="I154" s="42" t="s">
        <v>21</v>
      </c>
      <c r="J154" s="42" t="s">
        <v>21</v>
      </c>
      <c r="K154" s="42" t="s">
        <v>21</v>
      </c>
      <c r="L154" s="42" t="s">
        <v>21</v>
      </c>
      <c r="M154" s="100"/>
    </row>
    <row r="155" spans="2:13" ht="39.75" customHeight="1">
      <c r="B155" s="29">
        <v>148</v>
      </c>
      <c r="C155" s="30" t="s">
        <v>459</v>
      </c>
      <c r="D155" s="43" t="s">
        <v>319</v>
      </c>
      <c r="E155" s="42" t="s">
        <v>418</v>
      </c>
      <c r="F155" s="76">
        <v>3000</v>
      </c>
      <c r="G155" s="40">
        <f t="shared" si="0"/>
        <v>2857.125</v>
      </c>
      <c r="H155" s="30" t="s">
        <v>20</v>
      </c>
      <c r="I155" s="42" t="s">
        <v>21</v>
      </c>
      <c r="J155" s="42" t="s">
        <v>21</v>
      </c>
      <c r="K155" s="42" t="s">
        <v>21</v>
      </c>
      <c r="L155" s="42" t="s">
        <v>21</v>
      </c>
      <c r="M155" s="100"/>
    </row>
    <row r="156" spans="2:13" ht="39.75" customHeight="1">
      <c r="B156" s="29">
        <v>149</v>
      </c>
      <c r="C156" s="30" t="s">
        <v>460</v>
      </c>
      <c r="D156" s="43" t="s">
        <v>309</v>
      </c>
      <c r="E156" s="42" t="s">
        <v>418</v>
      </c>
      <c r="F156" s="76">
        <v>9000</v>
      </c>
      <c r="G156" s="40">
        <f t="shared" si="0"/>
        <v>8571.375</v>
      </c>
      <c r="H156" s="30" t="s">
        <v>20</v>
      </c>
      <c r="I156" s="42" t="s">
        <v>21</v>
      </c>
      <c r="J156" s="42" t="s">
        <v>21</v>
      </c>
      <c r="K156" s="42" t="s">
        <v>21</v>
      </c>
      <c r="L156" s="42" t="s">
        <v>21</v>
      </c>
      <c r="M156" s="100"/>
    </row>
    <row r="157" spans="2:13" ht="39.75" customHeight="1">
      <c r="B157" s="29">
        <v>150</v>
      </c>
      <c r="C157" s="30" t="s">
        <v>461</v>
      </c>
      <c r="D157" s="43" t="s">
        <v>317</v>
      </c>
      <c r="E157" s="42" t="s">
        <v>418</v>
      </c>
      <c r="F157" s="76">
        <v>6000</v>
      </c>
      <c r="G157" s="40">
        <f t="shared" si="0"/>
        <v>5714.25</v>
      </c>
      <c r="H157" s="30" t="s">
        <v>20</v>
      </c>
      <c r="I157" s="42" t="s">
        <v>21</v>
      </c>
      <c r="J157" s="42" t="s">
        <v>21</v>
      </c>
      <c r="K157" s="42" t="s">
        <v>21</v>
      </c>
      <c r="L157" s="42" t="s">
        <v>21</v>
      </c>
      <c r="M157" s="100"/>
    </row>
    <row r="158" spans="2:13" ht="39.75" customHeight="1">
      <c r="B158" s="29">
        <v>151</v>
      </c>
      <c r="C158" s="30" t="s">
        <v>462</v>
      </c>
      <c r="D158" s="43" t="s">
        <v>451</v>
      </c>
      <c r="E158" s="42" t="s">
        <v>418</v>
      </c>
      <c r="F158" s="59">
        <v>3000</v>
      </c>
      <c r="G158" s="59">
        <f t="shared" si="0"/>
        <v>2857.125</v>
      </c>
      <c r="H158" s="30" t="s">
        <v>20</v>
      </c>
      <c r="I158" s="42" t="s">
        <v>21</v>
      </c>
      <c r="J158" s="42" t="s">
        <v>21</v>
      </c>
      <c r="K158" s="42" t="s">
        <v>21</v>
      </c>
      <c r="L158" s="42" t="s">
        <v>21</v>
      </c>
      <c r="M158" s="100"/>
    </row>
    <row r="159" spans="2:13" ht="39.75" customHeight="1">
      <c r="B159" s="29">
        <v>152</v>
      </c>
      <c r="C159" s="30" t="s">
        <v>463</v>
      </c>
      <c r="D159" s="43" t="s">
        <v>321</v>
      </c>
      <c r="E159" s="42" t="s">
        <v>418</v>
      </c>
      <c r="F159" s="76">
        <v>3000</v>
      </c>
      <c r="G159" s="40">
        <f t="shared" si="0"/>
        <v>2857.125</v>
      </c>
      <c r="H159" s="30" t="s">
        <v>20</v>
      </c>
      <c r="I159" s="42" t="s">
        <v>21</v>
      </c>
      <c r="J159" s="42" t="s">
        <v>21</v>
      </c>
      <c r="K159" s="42" t="s">
        <v>21</v>
      </c>
      <c r="L159" s="42" t="s">
        <v>21</v>
      </c>
      <c r="M159" s="100"/>
    </row>
    <row r="160" spans="2:13" ht="39.75" customHeight="1">
      <c r="B160" s="29">
        <v>153</v>
      </c>
      <c r="C160" s="30" t="s">
        <v>464</v>
      </c>
      <c r="D160" s="43" t="s">
        <v>452</v>
      </c>
      <c r="E160" s="42" t="s">
        <v>418</v>
      </c>
      <c r="F160" s="59">
        <v>5000</v>
      </c>
      <c r="G160" s="59">
        <f t="shared" si="0"/>
        <v>4761.875</v>
      </c>
      <c r="H160" s="30" t="s">
        <v>20</v>
      </c>
      <c r="I160" s="42" t="s">
        <v>21</v>
      </c>
      <c r="J160" s="42" t="s">
        <v>21</v>
      </c>
      <c r="K160" s="42" t="s">
        <v>21</v>
      </c>
      <c r="L160" s="42" t="s">
        <v>21</v>
      </c>
      <c r="M160" s="100"/>
    </row>
    <row r="161" spans="2:23" ht="39.75" customHeight="1">
      <c r="B161" s="29">
        <v>154</v>
      </c>
      <c r="C161" s="30" t="s">
        <v>465</v>
      </c>
      <c r="D161" s="65" t="s">
        <v>339</v>
      </c>
      <c r="E161" s="57" t="s">
        <v>418</v>
      </c>
      <c r="F161" s="76">
        <v>5000</v>
      </c>
      <c r="G161" s="40">
        <f t="shared" si="0"/>
        <v>4761.875</v>
      </c>
      <c r="H161" s="50" t="s">
        <v>20</v>
      </c>
      <c r="I161" s="57" t="s">
        <v>21</v>
      </c>
      <c r="J161" s="57" t="s">
        <v>21</v>
      </c>
      <c r="K161" s="57" t="s">
        <v>21</v>
      </c>
      <c r="L161" s="57" t="s">
        <v>21</v>
      </c>
      <c r="M161" s="100"/>
    </row>
    <row r="162" spans="2:23" ht="39.75" customHeight="1">
      <c r="B162" s="29">
        <v>155</v>
      </c>
      <c r="C162" s="30" t="s">
        <v>466</v>
      </c>
      <c r="D162" s="65" t="s">
        <v>345</v>
      </c>
      <c r="E162" s="57" t="s">
        <v>418</v>
      </c>
      <c r="F162" s="76">
        <v>5000</v>
      </c>
      <c r="G162" s="40">
        <f t="shared" si="0"/>
        <v>4761.875</v>
      </c>
      <c r="H162" s="50" t="s">
        <v>20</v>
      </c>
      <c r="I162" s="57" t="s">
        <v>21</v>
      </c>
      <c r="J162" s="57" t="s">
        <v>21</v>
      </c>
      <c r="K162" s="57" t="s">
        <v>21</v>
      </c>
      <c r="L162" s="57" t="s">
        <v>21</v>
      </c>
      <c r="M162" s="100"/>
    </row>
    <row r="163" spans="2:23" ht="39.75" customHeight="1">
      <c r="B163" s="29">
        <v>156</v>
      </c>
      <c r="C163" s="30" t="s">
        <v>467</v>
      </c>
      <c r="D163" s="43" t="s">
        <v>341</v>
      </c>
      <c r="E163" s="42" t="s">
        <v>418</v>
      </c>
      <c r="F163" s="76">
        <v>5000</v>
      </c>
      <c r="G163" s="40">
        <f t="shared" si="0"/>
        <v>4761.875</v>
      </c>
      <c r="H163" s="30" t="s">
        <v>20</v>
      </c>
      <c r="I163" s="42" t="s">
        <v>21</v>
      </c>
      <c r="J163" s="42" t="s">
        <v>21</v>
      </c>
      <c r="K163" s="42" t="s">
        <v>21</v>
      </c>
      <c r="L163" s="42" t="s">
        <v>21</v>
      </c>
      <c r="M163" s="100"/>
    </row>
    <row r="164" spans="2:23" ht="39.75" customHeight="1">
      <c r="B164" s="29">
        <v>157</v>
      </c>
      <c r="C164" s="30" t="s">
        <v>468</v>
      </c>
      <c r="D164" s="43" t="s">
        <v>343</v>
      </c>
      <c r="E164" s="42" t="s">
        <v>418</v>
      </c>
      <c r="F164" s="76">
        <v>5000</v>
      </c>
      <c r="G164" s="40">
        <f t="shared" si="0"/>
        <v>4761.875</v>
      </c>
      <c r="H164" s="30" t="s">
        <v>20</v>
      </c>
      <c r="I164" s="42" t="s">
        <v>21</v>
      </c>
      <c r="J164" s="42" t="s">
        <v>21</v>
      </c>
      <c r="K164" s="42" t="s">
        <v>21</v>
      </c>
      <c r="L164" s="42" t="s">
        <v>21</v>
      </c>
      <c r="M164" s="100"/>
    </row>
    <row r="165" spans="2:23" ht="39.75" customHeight="1">
      <c r="B165" s="29">
        <v>158</v>
      </c>
      <c r="C165" s="30" t="s">
        <v>469</v>
      </c>
      <c r="D165" s="43" t="s">
        <v>454</v>
      </c>
      <c r="E165" s="42" t="s">
        <v>418</v>
      </c>
      <c r="F165" s="59">
        <v>2000</v>
      </c>
      <c r="G165" s="59">
        <f t="shared" si="0"/>
        <v>1904.75</v>
      </c>
      <c r="H165" s="30" t="s">
        <v>20</v>
      </c>
      <c r="I165" s="42" t="s">
        <v>21</v>
      </c>
      <c r="J165" s="42" t="s">
        <v>21</v>
      </c>
      <c r="K165" s="42" t="s">
        <v>21</v>
      </c>
      <c r="L165" s="42" t="s">
        <v>21</v>
      </c>
      <c r="M165" s="100"/>
    </row>
    <row r="166" spans="2:23" ht="39.75" customHeight="1">
      <c r="B166" s="29">
        <v>159</v>
      </c>
      <c r="C166" s="30" t="s">
        <v>470</v>
      </c>
      <c r="D166" s="43" t="s">
        <v>477</v>
      </c>
      <c r="E166" s="42" t="s">
        <v>418</v>
      </c>
      <c r="F166" s="76">
        <v>5500</v>
      </c>
      <c r="G166" s="40">
        <f t="shared" si="0"/>
        <v>5238.0625</v>
      </c>
      <c r="H166" s="30" t="s">
        <v>20</v>
      </c>
      <c r="I166" s="42" t="s">
        <v>21</v>
      </c>
      <c r="J166" s="42" t="s">
        <v>21</v>
      </c>
      <c r="K166" s="42" t="s">
        <v>21</v>
      </c>
      <c r="L166" s="42" t="s">
        <v>21</v>
      </c>
      <c r="M166" s="100"/>
    </row>
    <row r="167" spans="2:23" ht="39.75" customHeight="1" thickBot="1">
      <c r="B167" s="274">
        <v>160</v>
      </c>
      <c r="C167" s="102" t="s">
        <v>356</v>
      </c>
      <c r="D167" s="103" t="s">
        <v>419</v>
      </c>
      <c r="E167" s="104" t="s">
        <v>420</v>
      </c>
      <c r="F167" s="105">
        <v>1220</v>
      </c>
      <c r="G167" s="106">
        <v>976</v>
      </c>
      <c r="H167" s="102" t="s">
        <v>20</v>
      </c>
      <c r="I167" s="104" t="s">
        <v>21</v>
      </c>
      <c r="J167" s="104" t="s">
        <v>21</v>
      </c>
      <c r="K167" s="104" t="s">
        <v>21</v>
      </c>
      <c r="L167" s="104" t="s">
        <v>21</v>
      </c>
      <c r="M167" s="107"/>
    </row>
    <row r="169" spans="2:23">
      <c r="B169" s="108"/>
      <c r="C169" s="108"/>
      <c r="D169" s="109"/>
      <c r="E169" s="109"/>
      <c r="F169" s="109"/>
      <c r="G169" s="109"/>
      <c r="H169" s="109"/>
      <c r="J169" s="109"/>
      <c r="K169" s="108" t="s">
        <v>346</v>
      </c>
      <c r="L169" s="109"/>
    </row>
    <row r="170" spans="2:23">
      <c r="B170" s="108"/>
      <c r="C170" s="108"/>
      <c r="H170" s="110" t="s">
        <v>347</v>
      </c>
      <c r="J170" s="109"/>
      <c r="K170" s="109"/>
      <c r="L170" s="109"/>
    </row>
    <row r="171" spans="2:23">
      <c r="B171" s="111" t="s">
        <v>348</v>
      </c>
      <c r="C171" s="108"/>
      <c r="D171" s="112"/>
      <c r="E171" s="109"/>
      <c r="J171" s="109"/>
      <c r="K171" s="109"/>
      <c r="L171" s="109"/>
    </row>
    <row r="172" spans="2:23" s="5" customFormat="1">
      <c r="B172" s="108"/>
      <c r="C172" s="108"/>
      <c r="D172" s="109"/>
      <c r="E172" s="109"/>
      <c r="F172" s="8"/>
      <c r="G172" s="8"/>
      <c r="H172" s="4"/>
      <c r="J172" s="109"/>
      <c r="K172" s="109"/>
      <c r="L172" s="109"/>
      <c r="N172" s="6"/>
      <c r="O172" s="6"/>
      <c r="P172" s="6"/>
      <c r="Q172" s="6"/>
      <c r="R172" s="7"/>
      <c r="S172" s="6"/>
      <c r="T172" s="6"/>
      <c r="U172" s="6"/>
      <c r="V172" s="6"/>
      <c r="W172" s="6"/>
    </row>
    <row r="173" spans="2:23" s="5" customFormat="1">
      <c r="B173" s="108"/>
      <c r="C173" s="108"/>
      <c r="D173" s="109"/>
      <c r="E173" s="109"/>
      <c r="F173" s="8"/>
      <c r="G173" s="8"/>
      <c r="H173" s="4"/>
      <c r="N173" s="6"/>
      <c r="O173" s="6"/>
      <c r="P173" s="6"/>
      <c r="Q173" s="6"/>
      <c r="R173" s="7"/>
      <c r="S173" s="6"/>
      <c r="T173" s="6"/>
      <c r="U173" s="6"/>
      <c r="V173" s="6"/>
      <c r="W173" s="6"/>
    </row>
    <row r="175" spans="2:23" s="5" customFormat="1">
      <c r="B175" s="6"/>
      <c r="N175" s="6"/>
      <c r="O175" s="6"/>
      <c r="P175" s="6"/>
      <c r="Q175" s="6"/>
      <c r="R175" s="7"/>
      <c r="S175" s="6"/>
      <c r="T175" s="6"/>
      <c r="U175" s="6"/>
      <c r="V175" s="6"/>
      <c r="W175" s="6"/>
    </row>
    <row r="176" spans="2:23" s="5" customFormat="1">
      <c r="B176" s="6"/>
      <c r="N176" s="6"/>
      <c r="O176" s="6"/>
      <c r="P176" s="6"/>
      <c r="Q176" s="6"/>
      <c r="R176" s="7"/>
      <c r="S176" s="6"/>
      <c r="T176" s="6"/>
      <c r="U176" s="6"/>
      <c r="V176" s="6"/>
      <c r="W176" s="6"/>
    </row>
    <row r="177" spans="2:23" s="5" customFormat="1">
      <c r="B177" s="6"/>
      <c r="N177" s="6"/>
      <c r="O177" s="6"/>
      <c r="P177" s="6"/>
      <c r="Q177" s="6"/>
      <c r="R177" s="7"/>
      <c r="S177" s="6"/>
      <c r="T177" s="6"/>
      <c r="U177" s="6"/>
      <c r="V177" s="6"/>
      <c r="W177" s="6"/>
    </row>
    <row r="178" spans="2:23" s="5" customFormat="1">
      <c r="B178" s="6"/>
      <c r="N178" s="6"/>
      <c r="O178" s="6"/>
      <c r="P178" s="6"/>
      <c r="Q178" s="6"/>
      <c r="R178" s="7"/>
      <c r="S178" s="6"/>
      <c r="T178" s="6"/>
      <c r="U178" s="6"/>
      <c r="V178" s="6"/>
      <c r="W178" s="6"/>
    </row>
    <row r="179" spans="2:23" s="5" customFormat="1">
      <c r="B179" s="6"/>
      <c r="N179" s="6"/>
      <c r="O179" s="6"/>
      <c r="P179" s="6"/>
      <c r="Q179" s="6"/>
      <c r="R179" s="7"/>
      <c r="S179" s="6"/>
      <c r="T179" s="6"/>
      <c r="U179" s="6"/>
      <c r="V179" s="6"/>
      <c r="W179" s="6"/>
    </row>
    <row r="180" spans="2:23" s="5" customFormat="1">
      <c r="B180" s="6"/>
      <c r="N180" s="6"/>
      <c r="O180" s="6"/>
      <c r="P180" s="6"/>
      <c r="Q180" s="6"/>
      <c r="R180" s="7"/>
      <c r="S180" s="6"/>
      <c r="T180" s="6"/>
      <c r="U180" s="6"/>
      <c r="V180" s="6"/>
      <c r="W180" s="6"/>
    </row>
    <row r="181" spans="2:23" s="5" customFormat="1">
      <c r="B181" s="6"/>
      <c r="N181" s="6"/>
      <c r="O181" s="6"/>
      <c r="P181" s="6"/>
      <c r="Q181" s="6"/>
      <c r="R181" s="7"/>
      <c r="S181" s="6"/>
      <c r="T181" s="6"/>
      <c r="U181" s="6"/>
      <c r="V181" s="6"/>
      <c r="W181" s="6"/>
    </row>
    <row r="182" spans="2:23" s="5" customFormat="1">
      <c r="B182" s="6"/>
      <c r="N182" s="6"/>
      <c r="O182" s="6"/>
      <c r="P182" s="6"/>
      <c r="Q182" s="6"/>
      <c r="R182" s="7"/>
      <c r="S182" s="6"/>
      <c r="T182" s="6"/>
      <c r="U182" s="6"/>
      <c r="V182" s="6"/>
      <c r="W182" s="6"/>
    </row>
    <row r="183" spans="2:23" s="5" customFormat="1">
      <c r="B183" s="6"/>
      <c r="N183" s="6"/>
      <c r="O183" s="6"/>
      <c r="P183" s="6"/>
      <c r="Q183" s="6"/>
      <c r="R183" s="7"/>
      <c r="S183" s="6"/>
      <c r="T183" s="6"/>
      <c r="U183" s="6"/>
      <c r="V183" s="6"/>
      <c r="W183" s="6"/>
    </row>
    <row r="184" spans="2:23" s="5" customFormat="1">
      <c r="B184" s="6"/>
      <c r="N184" s="6"/>
      <c r="O184" s="6"/>
      <c r="P184" s="6"/>
      <c r="Q184" s="6"/>
      <c r="R184" s="7"/>
      <c r="S184" s="6"/>
      <c r="T184" s="6"/>
      <c r="U184" s="6"/>
      <c r="V184" s="6"/>
      <c r="W184" s="6"/>
    </row>
    <row r="185" spans="2:23" s="5" customFormat="1">
      <c r="B185" s="6"/>
      <c r="N185" s="6"/>
      <c r="O185" s="6"/>
      <c r="P185" s="6"/>
      <c r="Q185" s="6"/>
      <c r="R185" s="7"/>
      <c r="S185" s="6"/>
      <c r="T185" s="6"/>
      <c r="U185" s="6"/>
      <c r="V185" s="6"/>
      <c r="W185" s="6"/>
    </row>
    <row r="186" spans="2:23" s="5" customFormat="1">
      <c r="B186" s="6"/>
      <c r="N186" s="6"/>
      <c r="O186" s="6"/>
      <c r="P186" s="6"/>
      <c r="Q186" s="6"/>
      <c r="R186" s="7"/>
      <c r="S186" s="6"/>
      <c r="T186" s="6"/>
      <c r="U186" s="6"/>
      <c r="V186" s="6"/>
      <c r="W186" s="6"/>
    </row>
    <row r="187" spans="2:23" s="5" customFormat="1">
      <c r="B187" s="6"/>
      <c r="N187" s="6"/>
      <c r="O187" s="6"/>
      <c r="P187" s="6"/>
      <c r="Q187" s="6"/>
      <c r="R187" s="7"/>
      <c r="S187" s="6"/>
      <c r="T187" s="6"/>
      <c r="U187" s="6"/>
      <c r="V187" s="6"/>
      <c r="W187" s="6"/>
    </row>
  </sheetData>
  <autoFilter ref="B7:M167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Normal="100" workbookViewId="0">
      <pane ySplit="7" topLeftCell="A8" activePane="bottomLeft" state="frozen"/>
      <selection pane="bottomLeft" activeCell="K5" sqref="K5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23" ht="15.75">
      <c r="B1" s="1" t="s">
        <v>0</v>
      </c>
      <c r="C1" s="2"/>
      <c r="D1" s="3"/>
      <c r="E1" s="3"/>
      <c r="F1" s="3"/>
      <c r="G1" s="3"/>
    </row>
    <row r="2" spans="2:23" ht="15.75">
      <c r="B2" s="1" t="s">
        <v>1</v>
      </c>
      <c r="C2" s="2"/>
      <c r="D2" s="3"/>
      <c r="E2" s="3"/>
      <c r="F2" s="3"/>
      <c r="G2" s="3"/>
    </row>
    <row r="3" spans="2:23" ht="15.75">
      <c r="B3" s="1" t="s">
        <v>2</v>
      </c>
      <c r="C3" s="2"/>
    </row>
    <row r="4" spans="2:23">
      <c r="B4" s="9"/>
      <c r="C4" s="9"/>
      <c r="F4" s="3"/>
      <c r="G4" s="3"/>
      <c r="H4" s="9"/>
      <c r="I4" s="3"/>
    </row>
    <row r="5" spans="2:23" ht="18">
      <c r="F5" s="3"/>
      <c r="G5" s="10" t="s">
        <v>349</v>
      </c>
      <c r="H5" s="11" t="s">
        <v>3</v>
      </c>
      <c r="I5" s="12" t="s">
        <v>4</v>
      </c>
      <c r="K5" s="279" t="s">
        <v>478</v>
      </c>
    </row>
    <row r="6" spans="2:23" ht="13.5" thickBot="1"/>
    <row r="7" spans="2:23" ht="68.25" customHeight="1" thickBot="1">
      <c r="B7" s="13" t="s">
        <v>5</v>
      </c>
      <c r="C7" s="14" t="s">
        <v>6</v>
      </c>
      <c r="D7" s="14" t="s">
        <v>7</v>
      </c>
      <c r="E7" s="14" t="s">
        <v>8</v>
      </c>
      <c r="F7" s="15" t="s">
        <v>9</v>
      </c>
      <c r="G7" s="15" t="s">
        <v>10</v>
      </c>
      <c r="H7" s="260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6" t="s">
        <v>16</v>
      </c>
      <c r="N7" s="17"/>
      <c r="O7" s="271"/>
      <c r="P7" s="271"/>
      <c r="Q7" s="271"/>
    </row>
    <row r="8" spans="2:23" ht="39.950000000000003" customHeight="1">
      <c r="B8" s="29">
        <v>1</v>
      </c>
      <c r="C8" s="30" t="s">
        <v>67</v>
      </c>
      <c r="D8" s="49" t="s">
        <v>68</v>
      </c>
      <c r="E8" s="57" t="s">
        <v>69</v>
      </c>
      <c r="F8" s="40">
        <v>27371</v>
      </c>
      <c r="G8" s="40">
        <v>23235</v>
      </c>
      <c r="H8" s="30" t="s">
        <v>20</v>
      </c>
      <c r="I8" s="57" t="s">
        <v>21</v>
      </c>
      <c r="J8" s="57" t="s">
        <v>21</v>
      </c>
      <c r="K8" s="57" t="s">
        <v>21</v>
      </c>
      <c r="L8" s="57" t="s">
        <v>21</v>
      </c>
      <c r="M8" s="53"/>
    </row>
    <row r="9" spans="2:23" ht="39.950000000000003" customHeight="1">
      <c r="B9" s="29">
        <v>2</v>
      </c>
      <c r="C9" s="30" t="s">
        <v>73</v>
      </c>
      <c r="D9" s="49" t="s">
        <v>74</v>
      </c>
      <c r="E9" s="50" t="s">
        <v>75</v>
      </c>
      <c r="F9" s="40">
        <v>25278</v>
      </c>
      <c r="G9" s="40">
        <v>24010</v>
      </c>
      <c r="H9" s="30" t="s">
        <v>20</v>
      </c>
      <c r="I9" s="57" t="s">
        <v>21</v>
      </c>
      <c r="J9" s="57" t="s">
        <v>21</v>
      </c>
      <c r="K9" s="57" t="s">
        <v>21</v>
      </c>
      <c r="L9" s="57" t="s">
        <v>21</v>
      </c>
      <c r="M9" s="53"/>
    </row>
    <row r="10" spans="2:23" ht="39.950000000000003" customHeight="1">
      <c r="B10" s="29">
        <v>3</v>
      </c>
      <c r="C10" s="61" t="s">
        <v>84</v>
      </c>
      <c r="D10" s="38" t="s">
        <v>85</v>
      </c>
      <c r="E10" s="50" t="s">
        <v>86</v>
      </c>
      <c r="F10" s="40">
        <v>29774</v>
      </c>
      <c r="G10" s="40">
        <v>24110</v>
      </c>
      <c r="H10" s="30" t="s">
        <v>20</v>
      </c>
      <c r="I10" s="42" t="s">
        <v>21</v>
      </c>
      <c r="J10" s="42" t="s">
        <v>21</v>
      </c>
      <c r="K10" s="42" t="s">
        <v>21</v>
      </c>
      <c r="L10" s="42" t="s">
        <v>21</v>
      </c>
      <c r="M10" s="60"/>
    </row>
    <row r="11" spans="2:23" ht="39.950000000000003" customHeight="1">
      <c r="B11" s="29">
        <v>4</v>
      </c>
      <c r="C11" s="30" t="s">
        <v>140</v>
      </c>
      <c r="D11" s="38" t="s">
        <v>141</v>
      </c>
      <c r="E11" s="39" t="s">
        <v>142</v>
      </c>
      <c r="F11" s="73">
        <v>25520</v>
      </c>
      <c r="G11" s="40">
        <v>21125</v>
      </c>
      <c r="H11" s="30" t="s">
        <v>20</v>
      </c>
      <c r="I11" s="42" t="s">
        <v>21</v>
      </c>
      <c r="J11" s="42" t="s">
        <v>21</v>
      </c>
      <c r="K11" s="42" t="s">
        <v>21</v>
      </c>
      <c r="L11" s="42" t="s">
        <v>21</v>
      </c>
      <c r="M11" s="74"/>
      <c r="R11" s="77"/>
      <c r="S11" s="72"/>
      <c r="T11" s="72"/>
      <c r="U11" s="72"/>
      <c r="V11" s="72"/>
      <c r="W11" s="72"/>
    </row>
    <row r="12" spans="2:23" ht="55.5" customHeight="1">
      <c r="B12" s="29">
        <v>5</v>
      </c>
      <c r="C12" s="30" t="s">
        <v>218</v>
      </c>
      <c r="D12" s="43" t="s">
        <v>219</v>
      </c>
      <c r="E12" s="42" t="s">
        <v>220</v>
      </c>
      <c r="F12" s="59">
        <v>154206</v>
      </c>
      <c r="G12" s="40">
        <v>122400</v>
      </c>
      <c r="H12" s="30" t="s">
        <v>20</v>
      </c>
      <c r="I12" s="42" t="s">
        <v>21</v>
      </c>
      <c r="J12" s="42" t="s">
        <v>21</v>
      </c>
      <c r="K12" s="42" t="s">
        <v>21</v>
      </c>
      <c r="L12" s="42" t="s">
        <v>21</v>
      </c>
      <c r="M12" s="100"/>
    </row>
    <row r="13" spans="2:23" ht="39.75" customHeight="1" thickBot="1">
      <c r="B13" s="274">
        <v>6</v>
      </c>
      <c r="C13" s="102" t="s">
        <v>248</v>
      </c>
      <c r="D13" s="277" t="s">
        <v>249</v>
      </c>
      <c r="E13" s="278" t="s">
        <v>250</v>
      </c>
      <c r="F13" s="105">
        <v>30600</v>
      </c>
      <c r="G13" s="106">
        <v>24480</v>
      </c>
      <c r="H13" s="102" t="s">
        <v>20</v>
      </c>
      <c r="I13" s="278" t="s">
        <v>21</v>
      </c>
      <c r="J13" s="278" t="s">
        <v>21</v>
      </c>
      <c r="K13" s="278" t="s">
        <v>21</v>
      </c>
      <c r="L13" s="278" t="s">
        <v>21</v>
      </c>
      <c r="M13" s="107"/>
    </row>
    <row r="15" spans="2:23">
      <c r="B15" s="108"/>
      <c r="C15" s="108"/>
      <c r="D15" s="109"/>
      <c r="E15" s="109"/>
      <c r="F15" s="109"/>
      <c r="G15" s="109"/>
      <c r="H15" s="109"/>
      <c r="J15" s="109"/>
      <c r="K15" s="108" t="s">
        <v>346</v>
      </c>
      <c r="L15" s="109"/>
    </row>
    <row r="16" spans="2:23">
      <c r="B16" s="108"/>
      <c r="C16" s="108"/>
      <c r="H16" s="110" t="s">
        <v>347</v>
      </c>
      <c r="J16" s="109"/>
      <c r="K16" s="109"/>
      <c r="L16" s="109"/>
    </row>
    <row r="17" spans="2:23">
      <c r="B17" s="111" t="s">
        <v>348</v>
      </c>
      <c r="C17" s="108"/>
      <c r="D17" s="112"/>
      <c r="E17" s="109"/>
      <c r="J17" s="109"/>
      <c r="K17" s="109"/>
      <c r="L17" s="109"/>
    </row>
    <row r="18" spans="2:23" s="5" customFormat="1">
      <c r="B18" s="108"/>
      <c r="C18" s="108"/>
      <c r="D18" s="109"/>
      <c r="E18" s="109"/>
      <c r="F18" s="8"/>
      <c r="G18" s="8"/>
      <c r="H18" s="4"/>
      <c r="J18" s="109"/>
      <c r="K18" s="109"/>
      <c r="L18" s="109"/>
      <c r="N18" s="6"/>
      <c r="O18" s="6"/>
      <c r="P18" s="6"/>
      <c r="Q18" s="6"/>
      <c r="R18" s="7"/>
      <c r="S18" s="6"/>
      <c r="T18" s="6"/>
      <c r="U18" s="6"/>
      <c r="V18" s="6"/>
      <c r="W18" s="6"/>
    </row>
    <row r="19" spans="2:23" s="5" customFormat="1">
      <c r="B19" s="108"/>
      <c r="C19" s="108"/>
      <c r="D19" s="109"/>
      <c r="E19" s="109"/>
      <c r="F19" s="8"/>
      <c r="G19" s="8"/>
      <c r="H19" s="4"/>
      <c r="N19" s="6"/>
      <c r="O19" s="6"/>
      <c r="P19" s="6"/>
      <c r="Q19" s="6"/>
      <c r="R19" s="7"/>
      <c r="S19" s="6"/>
      <c r="T19" s="6"/>
      <c r="U19" s="6"/>
      <c r="V19" s="6"/>
      <c r="W19" s="6"/>
    </row>
    <row r="21" spans="2:23" s="5" customFormat="1">
      <c r="B21" s="6"/>
      <c r="N21" s="6"/>
      <c r="O21" s="6"/>
      <c r="P21" s="6"/>
      <c r="Q21" s="6"/>
      <c r="R21" s="7"/>
      <c r="S21" s="6"/>
      <c r="T21" s="6"/>
      <c r="U21" s="6"/>
      <c r="V21" s="6"/>
      <c r="W21" s="6"/>
    </row>
    <row r="22" spans="2:23" s="5" customFormat="1">
      <c r="B22" s="6"/>
      <c r="N22" s="6"/>
      <c r="O22" s="6"/>
      <c r="P22" s="6"/>
      <c r="Q22" s="6"/>
      <c r="R22" s="7"/>
      <c r="S22" s="6"/>
      <c r="T22" s="6"/>
      <c r="U22" s="6"/>
      <c r="V22" s="6"/>
      <c r="W22" s="6"/>
    </row>
    <row r="23" spans="2:23" s="5" customFormat="1">
      <c r="B23" s="6"/>
      <c r="N23" s="6"/>
      <c r="O23" s="6"/>
      <c r="P23" s="6"/>
      <c r="Q23" s="6"/>
      <c r="R23" s="7"/>
      <c r="S23" s="6"/>
      <c r="T23" s="6"/>
      <c r="U23" s="6"/>
      <c r="V23" s="6"/>
      <c r="W23" s="6"/>
    </row>
    <row r="24" spans="2:23" s="5" customFormat="1">
      <c r="B24" s="6"/>
      <c r="N24" s="6"/>
      <c r="O24" s="6"/>
      <c r="P24" s="6"/>
      <c r="Q24" s="6"/>
      <c r="R24" s="7"/>
      <c r="S24" s="6"/>
      <c r="T24" s="6"/>
      <c r="U24" s="6"/>
      <c r="V24" s="6"/>
      <c r="W24" s="6"/>
    </row>
    <row r="25" spans="2:23" s="5" customFormat="1">
      <c r="B25" s="6"/>
      <c r="N25" s="6"/>
      <c r="O25" s="6"/>
      <c r="P25" s="6"/>
      <c r="Q25" s="6"/>
      <c r="R25" s="7"/>
      <c r="S25" s="6"/>
      <c r="T25" s="6"/>
      <c r="U25" s="6"/>
      <c r="V25" s="6"/>
      <c r="W25" s="6"/>
    </row>
    <row r="26" spans="2:23" s="5" customFormat="1">
      <c r="B26" s="6"/>
      <c r="N26" s="6"/>
      <c r="O26" s="6"/>
      <c r="P26" s="6"/>
      <c r="Q26" s="6"/>
      <c r="R26" s="7"/>
      <c r="S26" s="6"/>
      <c r="T26" s="6"/>
      <c r="U26" s="6"/>
      <c r="V26" s="6"/>
      <c r="W26" s="6"/>
    </row>
    <row r="27" spans="2:23" s="5" customFormat="1">
      <c r="B27" s="6"/>
      <c r="N27" s="6"/>
      <c r="O27" s="6"/>
      <c r="P27" s="6"/>
      <c r="Q27" s="6"/>
      <c r="R27" s="7"/>
      <c r="S27" s="6"/>
      <c r="T27" s="6"/>
      <c r="U27" s="6"/>
      <c r="V27" s="6"/>
      <c r="W27" s="6"/>
    </row>
    <row r="28" spans="2:23" s="5" customFormat="1">
      <c r="B28" s="6"/>
      <c r="N28" s="6"/>
      <c r="O28" s="6"/>
      <c r="P28" s="6"/>
      <c r="Q28" s="6"/>
      <c r="R28" s="7"/>
      <c r="S28" s="6"/>
      <c r="T28" s="6"/>
      <c r="U28" s="6"/>
      <c r="V28" s="6"/>
      <c r="W28" s="6"/>
    </row>
    <row r="29" spans="2:23" s="5" customFormat="1">
      <c r="B29" s="6"/>
      <c r="N29" s="6"/>
      <c r="O29" s="6"/>
      <c r="P29" s="6"/>
      <c r="Q29" s="6"/>
      <c r="R29" s="7"/>
      <c r="S29" s="6"/>
      <c r="T29" s="6"/>
      <c r="U29" s="6"/>
      <c r="V29" s="6"/>
      <c r="W29" s="6"/>
    </row>
    <row r="30" spans="2:23" s="5" customFormat="1">
      <c r="B30" s="6"/>
      <c r="N30" s="6"/>
      <c r="O30" s="6"/>
      <c r="P30" s="6"/>
      <c r="Q30" s="6"/>
      <c r="R30" s="7"/>
      <c r="S30" s="6"/>
      <c r="T30" s="6"/>
      <c r="U30" s="6"/>
      <c r="V30" s="6"/>
      <c r="W30" s="6"/>
    </row>
    <row r="31" spans="2:23" s="5" customFormat="1">
      <c r="B31" s="6"/>
      <c r="N31" s="6"/>
      <c r="O31" s="6"/>
      <c r="P31" s="6"/>
      <c r="Q31" s="6"/>
      <c r="R31" s="7"/>
      <c r="S31" s="6"/>
      <c r="T31" s="6"/>
      <c r="U31" s="6"/>
      <c r="V31" s="6"/>
      <c r="W31" s="6"/>
    </row>
    <row r="32" spans="2:23" s="5" customFormat="1">
      <c r="B32" s="6"/>
      <c r="N32" s="6"/>
      <c r="O32" s="6"/>
      <c r="P32" s="6"/>
      <c r="Q32" s="6"/>
      <c r="R32" s="7"/>
      <c r="S32" s="6"/>
      <c r="T32" s="6"/>
      <c r="U32" s="6"/>
      <c r="V32" s="6"/>
      <c r="W32" s="6"/>
    </row>
    <row r="33" spans="2:23" s="5" customFormat="1">
      <c r="B33" s="6"/>
      <c r="N33" s="6"/>
      <c r="O33" s="6"/>
      <c r="P33" s="6"/>
      <c r="Q33" s="6"/>
      <c r="R33" s="7"/>
      <c r="S33" s="6"/>
      <c r="T33" s="6"/>
      <c r="U33" s="6"/>
      <c r="V33" s="6"/>
      <c r="W33" s="6"/>
    </row>
  </sheetData>
  <autoFilter ref="B7:M13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plan nabave postojeći</vt:lpstr>
      <vt:lpstr>UKUPNO</vt:lpstr>
      <vt:lpstr>prijenos plan nabave - glavni </vt:lpstr>
      <vt:lpstr>udžbenici - radno</vt:lpstr>
      <vt:lpstr>školski odbor1</vt:lpstr>
      <vt:lpstr>školski odbor2</vt:lpstr>
      <vt:lpstr>UKUPNO!Podrucje_ispisa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2020-10-23T12:21:52Z</dcterms:modified>
</cp:coreProperties>
</file>