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plan nabave - glavni" sheetId="4" r:id="rId1"/>
    <sheet name="plan nabave - natječaji" sheetId="5" r:id="rId2"/>
  </sheets>
  <definedNames>
    <definedName name="_xlnm._FilterDatabase" localSheetId="0" hidden="1">'plan nabave - glavni'!$B$7:$M$91</definedName>
    <definedName name="_xlnm._FilterDatabase" localSheetId="1" hidden="1">'plan nabave - natječaji'!$B$7:$M$16</definedName>
    <definedName name="Tuđa_imovina_dobivena_na_korištenje" localSheetId="1">#REF!</definedName>
    <definedName name="Tuđa_imovina_dobivena_na_korištenje">#REF!</definedName>
  </definedNames>
  <calcPr calcId="145621"/>
</workbook>
</file>

<file path=xl/calcChain.xml><?xml version="1.0" encoding="utf-8"?>
<calcChain xmlns="http://schemas.openxmlformats.org/spreadsheetml/2006/main">
  <c r="G16" i="5" l="1"/>
  <c r="G15" i="5"/>
  <c r="G14" i="5"/>
  <c r="G13" i="5"/>
  <c r="G11" i="5"/>
  <c r="G10" i="5"/>
  <c r="G103" i="4"/>
  <c r="G102" i="4"/>
  <c r="G101" i="4"/>
  <c r="G100" i="4"/>
  <c r="G99" i="4"/>
  <c r="G98" i="4"/>
  <c r="G97" i="4"/>
  <c r="G96" i="4"/>
  <c r="G95" i="4"/>
  <c r="G94" i="4"/>
  <c r="G93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0" i="4"/>
  <c r="G27" i="4"/>
  <c r="G26" i="4"/>
  <c r="G22" i="4"/>
  <c r="G21" i="4"/>
  <c r="G20" i="4"/>
  <c r="G19" i="4"/>
  <c r="G18" i="4"/>
  <c r="G17" i="4"/>
  <c r="G16" i="4"/>
  <c r="G15" i="4"/>
  <c r="G14" i="4"/>
  <c r="G13" i="4"/>
  <c r="G12" i="4"/>
</calcChain>
</file>

<file path=xl/sharedStrings.xml><?xml version="1.0" encoding="utf-8"?>
<sst xmlns="http://schemas.openxmlformats.org/spreadsheetml/2006/main" count="991" uniqueCount="407">
  <si>
    <t>OŠ . Maria Martinolića</t>
  </si>
  <si>
    <t>Omladinaka 11</t>
  </si>
  <si>
    <t>51550 Mali Lošinj</t>
  </si>
  <si>
    <t>2.    REBALANS  PLAN   NABAVE</t>
  </si>
  <si>
    <t>2018.</t>
  </si>
  <si>
    <t>godina</t>
  </si>
  <si>
    <t>Redni broj</t>
  </si>
  <si>
    <t>Evidencijski broj nabave</t>
  </si>
  <si>
    <t>Predmet nabave</t>
  </si>
  <si>
    <t>CPV</t>
  </si>
  <si>
    <t>Procijenjena vrrijednost nabave (ukupno)</t>
  </si>
  <si>
    <t>Procijenjena vrrijednost nabave (bez PDV-a)</t>
  </si>
  <si>
    <t>Vrsta postupka</t>
  </si>
  <si>
    <t>Dijeli li se predmet nabave na grupe</t>
  </si>
  <si>
    <t>Sklapa li se ugovor ili OS</t>
  </si>
  <si>
    <t>Planirani početal postupka</t>
  </si>
  <si>
    <t>Planirano trajanje Ugovora ili OS</t>
  </si>
  <si>
    <t>Napomena</t>
  </si>
  <si>
    <t>1.</t>
  </si>
  <si>
    <t>EV-2018-01</t>
  </si>
  <si>
    <t xml:space="preserve">Uredski materijal  </t>
  </si>
  <si>
    <t>30192000-1</t>
  </si>
  <si>
    <t>Jednostavna nabava</t>
  </si>
  <si>
    <t>---</t>
  </si>
  <si>
    <t>2.</t>
  </si>
  <si>
    <t>EV-2018-02</t>
  </si>
  <si>
    <t>Uredski materijal - papiri</t>
  </si>
  <si>
    <t>30197600-2</t>
  </si>
  <si>
    <t>3.</t>
  </si>
  <si>
    <t>EV-2018-03</t>
  </si>
  <si>
    <t>Uredski materijal - toneri</t>
  </si>
  <si>
    <t>30125100-2</t>
  </si>
  <si>
    <t>4.</t>
  </si>
  <si>
    <t>EV-2018-04</t>
  </si>
  <si>
    <t>Uredski materijal - učenička dokumentacija</t>
  </si>
  <si>
    <t>22130000-0</t>
  </si>
  <si>
    <t>5.</t>
  </si>
  <si>
    <t>EV-2018-05</t>
  </si>
  <si>
    <t>Literatura (publikacije, časopisi, glasila, knjige i ostalo)</t>
  </si>
  <si>
    <t>22200000-2</t>
  </si>
  <si>
    <t>6.</t>
  </si>
  <si>
    <t>EV-2018-06</t>
  </si>
  <si>
    <t>Materijal i sredstva za čišćenje i održavanje</t>
  </si>
  <si>
    <t>39830000-9</t>
  </si>
  <si>
    <t>7.</t>
  </si>
  <si>
    <t>EV-2018-07</t>
  </si>
  <si>
    <t xml:space="preserve">Materijal za higijenske potrebe i njegu </t>
  </si>
  <si>
    <t>33760000-5</t>
  </si>
  <si>
    <t>8.</t>
  </si>
  <si>
    <t>EV-2018-08</t>
  </si>
  <si>
    <t>Usjevi, vrtlarski i hortikulturni proizvodi uzgojeni za tržište</t>
  </si>
  <si>
    <t>03110000-5</t>
  </si>
  <si>
    <t>9.</t>
  </si>
  <si>
    <t>EV-2018-09</t>
  </si>
  <si>
    <t>Zemlja</t>
  </si>
  <si>
    <t>14212400-4</t>
  </si>
  <si>
    <t>10.</t>
  </si>
  <si>
    <t>EV-2018-10</t>
  </si>
  <si>
    <t>Razna vrtlarska oprema</t>
  </si>
  <si>
    <t>16160000-4</t>
  </si>
  <si>
    <t>11.</t>
  </si>
  <si>
    <t>EV-2018-11</t>
  </si>
  <si>
    <t>Elektroničke potrepštine</t>
  </si>
  <si>
    <t>31711000-3</t>
  </si>
  <si>
    <t>12.</t>
  </si>
  <si>
    <t>EV-2018-12</t>
  </si>
  <si>
    <t>Papirnate salvete</t>
  </si>
  <si>
    <t>33764000-3</t>
  </si>
  <si>
    <t>13.</t>
  </si>
  <si>
    <t>EV-2018-12-1</t>
  </si>
  <si>
    <t>Edukativna oprema i igračke</t>
  </si>
  <si>
    <t>37520000-9</t>
  </si>
  <si>
    <t>14.</t>
  </si>
  <si>
    <t>EV-2018-12-2</t>
  </si>
  <si>
    <t>Eterična ulja</t>
  </si>
  <si>
    <t xml:space="preserve">24920000-9 </t>
  </si>
  <si>
    <t>15.</t>
  </si>
  <si>
    <t>EV-2018-12-3</t>
  </si>
  <si>
    <t>Kemikalije</t>
  </si>
  <si>
    <t>24000000-4</t>
  </si>
  <si>
    <t>16.</t>
  </si>
  <si>
    <t>EV-2018-13</t>
  </si>
  <si>
    <t>Mlijeko i mliječni proizvodi</t>
  </si>
  <si>
    <t>15500000-3</t>
  </si>
  <si>
    <t>17.</t>
  </si>
  <si>
    <t>EV-2018-14</t>
  </si>
  <si>
    <t>Mlijeko i mliječni proizvodi (školska shema)</t>
  </si>
  <si>
    <t>posebni propisi vezani uz školsku shemu</t>
  </si>
  <si>
    <t>18.</t>
  </si>
  <si>
    <t>EV-2018-15</t>
  </si>
  <si>
    <t>Pekarski proizvodi</t>
  </si>
  <si>
    <t>15610000-7</t>
  </si>
  <si>
    <t>19.</t>
  </si>
  <si>
    <t>EV-2018-16</t>
  </si>
  <si>
    <t>Meso, mesni proizvodi i riba</t>
  </si>
  <si>
    <t>15100000-9</t>
  </si>
  <si>
    <t>20.</t>
  </si>
  <si>
    <t>EV-2018-17</t>
  </si>
  <si>
    <t>Voće i orašasti plodovi</t>
  </si>
  <si>
    <t>03222000-3</t>
  </si>
  <si>
    <t>21.</t>
  </si>
  <si>
    <t>EV-2018-18</t>
  </si>
  <si>
    <t>Voće i orašasti plodovi (školska shema)</t>
  </si>
  <si>
    <t>22.</t>
  </si>
  <si>
    <t>EV-2018-19</t>
  </si>
  <si>
    <t>Povrće</t>
  </si>
  <si>
    <t>03221000-6</t>
  </si>
  <si>
    <t>23.</t>
  </si>
  <si>
    <t>EV-2018-20</t>
  </si>
  <si>
    <t>Prerađeno voće i povrće</t>
  </si>
  <si>
    <t>15330000-0</t>
  </si>
  <si>
    <t>24.</t>
  </si>
  <si>
    <t>EV-2018-21</t>
  </si>
  <si>
    <t>Ostale namirnice</t>
  </si>
  <si>
    <t>15800000-6</t>
  </si>
  <si>
    <t>25.</t>
  </si>
  <si>
    <t>EV-2018-23</t>
  </si>
  <si>
    <t xml:space="preserve">Električna energija </t>
  </si>
  <si>
    <t>09310000-5</t>
  </si>
  <si>
    <t>Javnu nabavu provodi PGŽ</t>
  </si>
  <si>
    <t>26.</t>
  </si>
  <si>
    <t>EV-2018-24</t>
  </si>
  <si>
    <t>Plin</t>
  </si>
  <si>
    <t>09123000-7</t>
  </si>
  <si>
    <t>27.</t>
  </si>
  <si>
    <t>EV-2018-25</t>
  </si>
  <si>
    <t>Motorni benzin i dizel gorivo</t>
  </si>
  <si>
    <t xml:space="preserve">09132000-3 </t>
  </si>
  <si>
    <t>28.</t>
  </si>
  <si>
    <t>EV-2018-26</t>
  </si>
  <si>
    <t>Ostali materijali za proizvodnju energije (ugljen, drva, teško ulje)</t>
  </si>
  <si>
    <t>09135000-4</t>
  </si>
  <si>
    <t>29.</t>
  </si>
  <si>
    <t>EV-2018-27</t>
  </si>
  <si>
    <t>Staklo</t>
  </si>
  <si>
    <t>14820000-5</t>
  </si>
  <si>
    <t>30.</t>
  </si>
  <si>
    <t>EV-2018-28</t>
  </si>
  <si>
    <t>Električne žarulje s nitima</t>
  </si>
  <si>
    <t>31510000-4</t>
  </si>
  <si>
    <t>31.</t>
  </si>
  <si>
    <t>EV-2018-29</t>
  </si>
  <si>
    <t>Električne potrepštine i pribor</t>
  </si>
  <si>
    <t>31680000-6</t>
  </si>
  <si>
    <t>32.</t>
  </si>
  <si>
    <t>EV-2018-30</t>
  </si>
  <si>
    <t>Građevinska stolarija</t>
  </si>
  <si>
    <t xml:space="preserve">44220000-8 </t>
  </si>
  <si>
    <t>33.</t>
  </si>
  <si>
    <t>EV-2018-31</t>
  </si>
  <si>
    <t>Proizvodi za kupaonicu i kuhinju</t>
  </si>
  <si>
    <t>44410000-7</t>
  </si>
  <si>
    <t>34.</t>
  </si>
  <si>
    <t>EV-2018-32</t>
  </si>
  <si>
    <t>Alati, brave, ključevi, šarke, spojeni elementi, lanac i opruge</t>
  </si>
  <si>
    <t>44500000-5</t>
  </si>
  <si>
    <t>35.</t>
  </si>
  <si>
    <t>EV-2018-33</t>
  </si>
  <si>
    <t>Boje, lakovi i smole</t>
  </si>
  <si>
    <t xml:space="preserve">44800000-8 </t>
  </si>
  <si>
    <t>36.</t>
  </si>
  <si>
    <t>EV-2018-34</t>
  </si>
  <si>
    <t>Karte</t>
  </si>
  <si>
    <t xml:space="preserve">22114300-5 </t>
  </si>
  <si>
    <t>37.</t>
  </si>
  <si>
    <t>EV-2018-35</t>
  </si>
  <si>
    <t>Oprema za sportove na igralištima i terenima</t>
  </si>
  <si>
    <t>37450000-7</t>
  </si>
  <si>
    <t>38.</t>
  </si>
  <si>
    <t>EV-2018-36</t>
  </si>
  <si>
    <t>Kuhinjska oprema</t>
  </si>
  <si>
    <t>39221000-7</t>
  </si>
  <si>
    <t>39.</t>
  </si>
  <si>
    <t>EV-2018-36-1</t>
  </si>
  <si>
    <t>Aparati za gašenje</t>
  </si>
  <si>
    <t xml:space="preserve">35111300-8 </t>
  </si>
  <si>
    <t>40.</t>
  </si>
  <si>
    <t>EV-2018-36-2</t>
  </si>
  <si>
    <t>Zastave</t>
  </si>
  <si>
    <t xml:space="preserve">35821000-5 </t>
  </si>
  <si>
    <t>41.</t>
  </si>
  <si>
    <t>EV-2018-36-3</t>
  </si>
  <si>
    <t>Oprema za obrazovne potrebe</t>
  </si>
  <si>
    <t>39162000-5</t>
  </si>
  <si>
    <t>42.</t>
  </si>
  <si>
    <t>EV-2018-37</t>
  </si>
  <si>
    <t>Službena, radna i zaštitna odjeća i obuća</t>
  </si>
  <si>
    <t>18110000-3</t>
  </si>
  <si>
    <t>43.</t>
  </si>
  <si>
    <t>EV-2018-38</t>
  </si>
  <si>
    <t>Usluge telefona</t>
  </si>
  <si>
    <t>64210000-1</t>
  </si>
  <si>
    <t>44.</t>
  </si>
  <si>
    <t>EV-2018-39</t>
  </si>
  <si>
    <t>Poštarina (pisma, tiskanice i sl.)</t>
  </si>
  <si>
    <t>64100000-7</t>
  </si>
  <si>
    <t>45.</t>
  </si>
  <si>
    <t>EV-2018-40</t>
  </si>
  <si>
    <t>Rent-a-car i taxi prijevoz</t>
  </si>
  <si>
    <t>60120000-6</t>
  </si>
  <si>
    <t>46.</t>
  </si>
  <si>
    <t>EV-2018-41</t>
  </si>
  <si>
    <t>Ostale usluge za komunikaciju i prijevoz - teret</t>
  </si>
  <si>
    <t>60183000-4</t>
  </si>
  <si>
    <t>47.</t>
  </si>
  <si>
    <t>EV-2018-42</t>
  </si>
  <si>
    <t>Ostale usluge za komunikaciju i prijevoz - putnici</t>
  </si>
  <si>
    <t>60170000-0</t>
  </si>
  <si>
    <t>48.</t>
  </si>
  <si>
    <t>EV-2018-43</t>
  </si>
  <si>
    <t>Ostale usluge za komunikaciju i prijevoz - školski autobus</t>
  </si>
  <si>
    <t>49.</t>
  </si>
  <si>
    <t>EV-2018-44</t>
  </si>
  <si>
    <t>Kontrole zgrade</t>
  </si>
  <si>
    <t xml:space="preserve">71631300-3 </t>
  </si>
  <si>
    <t>50.</t>
  </si>
  <si>
    <t>EV-2018-45</t>
  </si>
  <si>
    <t>Održavanje lifta</t>
  </si>
  <si>
    <t>50750000-7</t>
  </si>
  <si>
    <t>51.</t>
  </si>
  <si>
    <t>EV-2018-46</t>
  </si>
  <si>
    <t>Održavanje kotlovnice</t>
  </si>
  <si>
    <t>50720000-8</t>
  </si>
  <si>
    <t>52.</t>
  </si>
  <si>
    <t>EV-2018-47</t>
  </si>
  <si>
    <t>Zidarski radovi</t>
  </si>
  <si>
    <t>45262500-6</t>
  </si>
  <si>
    <t>53.</t>
  </si>
  <si>
    <t>EV-2018-48</t>
  </si>
  <si>
    <t>Električarski radovi</t>
  </si>
  <si>
    <t>45311000-0</t>
  </si>
  <si>
    <t>54.</t>
  </si>
  <si>
    <t>EV-2018-49</t>
  </si>
  <si>
    <t xml:space="preserve">Vodoinstalaterski radovi </t>
  </si>
  <si>
    <t>45332000-3</t>
  </si>
  <si>
    <t>55.</t>
  </si>
  <si>
    <t>EV-2018-50</t>
  </si>
  <si>
    <t>Stolarski radovi</t>
  </si>
  <si>
    <t>45421000-4</t>
  </si>
  <si>
    <t>56.</t>
  </si>
  <si>
    <t>EV-2018-51</t>
  </si>
  <si>
    <t>Održavanje podova i podnih obloga</t>
  </si>
  <si>
    <t>45432000-4</t>
  </si>
  <si>
    <t>57.</t>
  </si>
  <si>
    <t>EV-2018-52</t>
  </si>
  <si>
    <t>Staklarski radovi</t>
  </si>
  <si>
    <t>45441000-0</t>
  </si>
  <si>
    <t>58.</t>
  </si>
  <si>
    <t>EV-2018-53</t>
  </si>
  <si>
    <t>Ličilaćki radovi</t>
  </si>
  <si>
    <t>45442100-8</t>
  </si>
  <si>
    <t>59.</t>
  </si>
  <si>
    <t>EV-2018-54</t>
  </si>
  <si>
    <t>Radovi izmjene oluka (PŠ Susak)</t>
  </si>
  <si>
    <t>45261300-7</t>
  </si>
  <si>
    <t>60.</t>
  </si>
  <si>
    <t>EV-2018-55</t>
  </si>
  <si>
    <t xml:space="preserve">Održavanje računala i računalne opreme </t>
  </si>
  <si>
    <t>50321000-1</t>
  </si>
  <si>
    <t>61.</t>
  </si>
  <si>
    <t>EV-2018-56</t>
  </si>
  <si>
    <t>Održavanje fotokopirni stroj</t>
  </si>
  <si>
    <t>50313100-3</t>
  </si>
  <si>
    <t>62.</t>
  </si>
  <si>
    <t>EV-2018-57</t>
  </si>
  <si>
    <t>Održavanje klima uređaji</t>
  </si>
  <si>
    <t>50730000-1</t>
  </si>
  <si>
    <t>63.</t>
  </si>
  <si>
    <t>EV-2018-58</t>
  </si>
  <si>
    <t>Održavanje aparati za gašenje</t>
  </si>
  <si>
    <t>50413200-5</t>
  </si>
  <si>
    <t>64.</t>
  </si>
  <si>
    <t>EV-2018-59</t>
  </si>
  <si>
    <t>Održavanje kuhinksi strojevi i uređaji</t>
  </si>
  <si>
    <t>50882000-1</t>
  </si>
  <si>
    <t>65.</t>
  </si>
  <si>
    <t>EV-2018-60</t>
  </si>
  <si>
    <t>Održavanje glazbeni instrumenti</t>
  </si>
  <si>
    <t>50860000-1</t>
  </si>
  <si>
    <t>66.</t>
  </si>
  <si>
    <t>EV-2018-61</t>
  </si>
  <si>
    <t>Opskrba vodom</t>
  </si>
  <si>
    <t>65111000-4</t>
  </si>
  <si>
    <t>67.</t>
  </si>
  <si>
    <t>EV-2018-62</t>
  </si>
  <si>
    <t>Iznošenje i odvoz smeća</t>
  </si>
  <si>
    <t>----</t>
  </si>
  <si>
    <t>Izuzeće članak 30 stavak 1</t>
  </si>
  <si>
    <t>68.</t>
  </si>
  <si>
    <t>EV-2018-63</t>
  </si>
  <si>
    <t>Deratizacija i dezinsekcija</t>
  </si>
  <si>
    <t>90920000-2</t>
  </si>
  <si>
    <t>69.</t>
  </si>
  <si>
    <t>EV-2018-64</t>
  </si>
  <si>
    <t>Dimnjačarske i ekološke usluge</t>
  </si>
  <si>
    <t>90915000-4</t>
  </si>
  <si>
    <t>70.</t>
  </si>
  <si>
    <t>EV-2018-65</t>
  </si>
  <si>
    <t>Ostale komunalne usluge</t>
  </si>
  <si>
    <t>90410000-4</t>
  </si>
  <si>
    <t>71.</t>
  </si>
  <si>
    <t>EV-2018-66</t>
  </si>
  <si>
    <t>Zakupnine i najamnine za građevinske objekte</t>
  </si>
  <si>
    <t>72.</t>
  </si>
  <si>
    <t>EV-2018-67</t>
  </si>
  <si>
    <t>Obvezni i preventivni zdravstveni pregledi zaposlenika</t>
  </si>
  <si>
    <t>85147000-1</t>
  </si>
  <si>
    <t>73.</t>
  </si>
  <si>
    <t>EV-2018-68</t>
  </si>
  <si>
    <t>Laboratorijske usluge</t>
  </si>
  <si>
    <t>85145000-7</t>
  </si>
  <si>
    <t>74.</t>
  </si>
  <si>
    <t>EV-2018-69</t>
  </si>
  <si>
    <t>Ostale intelektualne usluge</t>
  </si>
  <si>
    <t>74111000-0</t>
  </si>
  <si>
    <t>75.</t>
  </si>
  <si>
    <t>EV-2018-70</t>
  </si>
  <si>
    <t>Ostale računalne usluge</t>
  </si>
  <si>
    <t>72264000-3</t>
  </si>
  <si>
    <t>76.</t>
  </si>
  <si>
    <t>EV-2018-71</t>
  </si>
  <si>
    <t>Grafičke i tiskarske usluge, usluge kopiranja i uvezivanja i slično</t>
  </si>
  <si>
    <t>78180000-2</t>
  </si>
  <si>
    <t>77.</t>
  </si>
  <si>
    <t>EV-2018-72</t>
  </si>
  <si>
    <t>Usluge čišćenja, pranja i slično</t>
  </si>
  <si>
    <t>74740000-8</t>
  </si>
  <si>
    <t>78.</t>
  </si>
  <si>
    <t>EV-2018-73</t>
  </si>
  <si>
    <t>Usluge čuvanja imovine i osoba</t>
  </si>
  <si>
    <t>79710000-4</t>
  </si>
  <si>
    <t>79.</t>
  </si>
  <si>
    <t>EV-2018-74</t>
  </si>
  <si>
    <t>Odtsle usluge - ZNR I ZOP</t>
  </si>
  <si>
    <t>74861000-5</t>
  </si>
  <si>
    <t>80.</t>
  </si>
  <si>
    <t>EV-2018-71-1</t>
  </si>
  <si>
    <t>Ostale usluge - priporemanje i dostavljanje hrane</t>
  </si>
  <si>
    <t>55523000-2</t>
  </si>
  <si>
    <t>81.</t>
  </si>
  <si>
    <t>EV-2018-75</t>
  </si>
  <si>
    <t>Premije osiguranja ostale imovine</t>
  </si>
  <si>
    <t>66515200-5</t>
  </si>
  <si>
    <t>82.</t>
  </si>
  <si>
    <t>EV-2018-76</t>
  </si>
  <si>
    <t>Reprezentacija</t>
  </si>
  <si>
    <t>55300000-3</t>
  </si>
  <si>
    <t>83.</t>
  </si>
  <si>
    <t>EV-2018-77</t>
  </si>
  <si>
    <t>Rashodi protokola (vijenci, cvijeće, svijeće i slično)</t>
  </si>
  <si>
    <t>03441000-3</t>
  </si>
  <si>
    <t>84.</t>
  </si>
  <si>
    <t>EV-2018-78</t>
  </si>
  <si>
    <t>Osiguranje učenici</t>
  </si>
  <si>
    <t>66310000-6</t>
  </si>
  <si>
    <t>85.</t>
  </si>
  <si>
    <t>EV-2018-78-1</t>
  </si>
  <si>
    <t>Pokloni i priznanja</t>
  </si>
  <si>
    <t>18530000-3</t>
  </si>
  <si>
    <t>86.</t>
  </si>
  <si>
    <t>EV-2018-78-2</t>
  </si>
  <si>
    <t>Usluge ovjeravanja (ovrhe)</t>
  </si>
  <si>
    <t> 79132000-8</t>
  </si>
  <si>
    <t>87.</t>
  </si>
  <si>
    <t>EV-2018-78-3</t>
  </si>
  <si>
    <t>Usluge računalne potpore (certifikati COP)</t>
  </si>
  <si>
    <t xml:space="preserve">72610000-9 </t>
  </si>
  <si>
    <t>88.</t>
  </si>
  <si>
    <t>EV-2018-79</t>
  </si>
  <si>
    <t>Računala i računalna oprema</t>
  </si>
  <si>
    <t>30230000-0</t>
  </si>
  <si>
    <t>89.</t>
  </si>
  <si>
    <t>EV-2018-80</t>
  </si>
  <si>
    <t>Uredski namještaj</t>
  </si>
  <si>
    <t>36100000-2</t>
  </si>
  <si>
    <t>90.</t>
  </si>
  <si>
    <t>EV-2018-81</t>
  </si>
  <si>
    <t>Oprema za grijanje, ventilaciju i hlađenje</t>
  </si>
  <si>
    <t>39717000-1</t>
  </si>
  <si>
    <t>91.</t>
  </si>
  <si>
    <t>EV-2018-82</t>
  </si>
  <si>
    <t>Sportska oprema</t>
  </si>
  <si>
    <t>37420000-8</t>
  </si>
  <si>
    <t>92.</t>
  </si>
  <si>
    <t>EV-2018-83</t>
  </si>
  <si>
    <t>Glazbeni instrumenti i oprema</t>
  </si>
  <si>
    <t>37310000-4</t>
  </si>
  <si>
    <t>93.</t>
  </si>
  <si>
    <t>EV-2018-84</t>
  </si>
  <si>
    <t>Uređaji - kuhinja</t>
  </si>
  <si>
    <t>29711400-0</t>
  </si>
  <si>
    <t>94.</t>
  </si>
  <si>
    <t>EV-2018-84-1</t>
  </si>
  <si>
    <t>Uređaji - šivaća mašina</t>
  </si>
  <si>
    <t>42715000-1</t>
  </si>
  <si>
    <t>95.</t>
  </si>
  <si>
    <t>EV-2018-84-2</t>
  </si>
  <si>
    <t>Prskalice za poljoprivredu u hiltikulturu</t>
  </si>
  <si>
    <t>164000000-9</t>
  </si>
  <si>
    <t>96.</t>
  </si>
  <si>
    <t>EV-2018-85</t>
  </si>
  <si>
    <t>Knjige</t>
  </si>
  <si>
    <t>22110000-4</t>
  </si>
  <si>
    <t>ravnatelj:</t>
  </si>
  <si>
    <t xml:space="preserve">       M.P.                  </t>
  </si>
  <si>
    <t>Mali Lošinj</t>
  </si>
  <si>
    <t>NATJEČAJI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</si>
</sst>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2"/>
      <name val="Arial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10"/>
      <name val="Arial"/>
      <charset val="238"/>
    </font>
    <font>
      <sz val="10"/>
      <color rgb="FF00000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rgb="FF363636"/>
      <name val="Arial"/>
      <family val="2"/>
      <charset val="238"/>
    </font>
    <font>
      <sz val="9"/>
      <color rgb="FF000000"/>
      <name val="MinionPro-Cn"/>
    </font>
    <font>
      <sz val="10"/>
      <color rgb="FF080808"/>
      <name val="Arial"/>
      <family val="2"/>
      <charset val="238"/>
    </font>
    <font>
      <sz val="10.5"/>
      <color rgb="FF333333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.85"/>
      <color indexed="8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4">
    <xf numFmtId="0" fontId="0" fillId="0" borderId="0"/>
    <xf numFmtId="0" fontId="2" fillId="0" borderId="0"/>
    <xf numFmtId="0" fontId="4" fillId="0" borderId="0"/>
    <xf numFmtId="0" fontId="7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2" borderId="1" applyNumberFormat="0" applyFont="0" applyAlignment="0" applyProtection="0"/>
    <xf numFmtId="0" fontId="17" fillId="18" borderId="25" applyNumberFormat="0" applyAlignment="0" applyProtection="0"/>
    <xf numFmtId="0" fontId="18" fillId="19" borderId="26" applyNumberForma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0" borderId="27" applyNumberFormat="0" applyFill="0" applyAlignment="0" applyProtection="0"/>
    <xf numFmtId="0" fontId="22" fillId="0" borderId="28" applyNumberFormat="0" applyFill="0" applyAlignment="0" applyProtection="0"/>
    <xf numFmtId="0" fontId="23" fillId="0" borderId="29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25" applyNumberFormat="0" applyAlignment="0" applyProtection="0"/>
    <xf numFmtId="0" fontId="25" fillId="0" borderId="30" applyNumberFormat="0" applyFill="0" applyAlignment="0" applyProtection="0"/>
    <xf numFmtId="0" fontId="26" fillId="9" borderId="0" applyNumberFormat="0" applyBorder="0" applyAlignment="0" applyProtection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7" fillId="6" borderId="31" applyNumberFormat="0" applyFont="0" applyAlignment="0" applyProtection="0"/>
    <xf numFmtId="0" fontId="28" fillId="0" borderId="0"/>
    <xf numFmtId="0" fontId="29" fillId="18" borderId="32" applyNumberFormat="0" applyAlignment="0" applyProtection="0"/>
    <xf numFmtId="0" fontId="30" fillId="0" borderId="0" applyNumberFormat="0" applyFill="0" applyBorder="0" applyAlignment="0" applyProtection="0"/>
    <xf numFmtId="0" fontId="31" fillId="0" borderId="33" applyNumberFormat="0" applyFill="0" applyAlignment="0" applyProtection="0"/>
    <xf numFmtId="0" fontId="25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1" applyFont="1" applyFill="1" applyAlignment="1" applyProtection="1"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2" fillId="0" borderId="0" xfId="1" applyFill="1" applyProtection="1">
      <protection hidden="1"/>
    </xf>
    <xf numFmtId="49" fontId="4" fillId="0" borderId="0" xfId="2" applyNumberFormat="1" applyAlignment="1">
      <alignment horizontal="center" vertical="center"/>
    </xf>
    <xf numFmtId="49" fontId="4" fillId="0" borderId="0" xfId="2" applyNumberFormat="1" applyAlignment="1">
      <alignment vertical="center"/>
    </xf>
    <xf numFmtId="0" fontId="4" fillId="0" borderId="0" xfId="2" applyAlignment="1">
      <alignment vertical="center"/>
    </xf>
    <xf numFmtId="0" fontId="4" fillId="0" borderId="0" xfId="2" applyAlignment="1">
      <alignment horizontal="center" vertical="center" wrapText="1"/>
    </xf>
    <xf numFmtId="4" fontId="4" fillId="0" borderId="0" xfId="2" applyNumberFormat="1" applyAlignment="1">
      <alignment vertical="center"/>
    </xf>
    <xf numFmtId="0" fontId="2" fillId="0" borderId="0" xfId="1" applyFill="1" applyAlignment="1" applyProtection="1">
      <alignment horizontal="center"/>
      <protection hidden="1"/>
    </xf>
    <xf numFmtId="0" fontId="5" fillId="0" borderId="0" xfId="1" applyFont="1" applyFill="1" applyAlignment="1" applyProtection="1">
      <alignment horizontal="right"/>
      <protection hidden="1"/>
    </xf>
    <xf numFmtId="0" fontId="5" fillId="0" borderId="2" xfId="1" applyFont="1" applyFill="1" applyBorder="1" applyAlignment="1" applyProtection="1">
      <alignment horizontal="center"/>
      <protection hidden="1"/>
    </xf>
    <xf numFmtId="0" fontId="5" fillId="0" borderId="0" xfId="1" applyFont="1" applyFill="1" applyProtection="1">
      <protection hidden="1"/>
    </xf>
    <xf numFmtId="0" fontId="2" fillId="3" borderId="3" xfId="2" applyFont="1" applyFill="1" applyBorder="1" applyAlignment="1">
      <alignment horizontal="center" vertical="center" wrapText="1"/>
    </xf>
    <xf numFmtId="49" fontId="2" fillId="3" borderId="4" xfId="2" applyNumberFormat="1" applyFont="1" applyFill="1" applyBorder="1" applyAlignment="1">
      <alignment horizontal="center" vertical="center" wrapText="1"/>
    </xf>
    <xf numFmtId="4" fontId="2" fillId="3" borderId="4" xfId="2" applyNumberFormat="1" applyFont="1" applyFill="1" applyBorder="1" applyAlignment="1">
      <alignment horizontal="center" vertical="center" wrapText="1"/>
    </xf>
    <xf numFmtId="49" fontId="2" fillId="3" borderId="5" xfId="2" applyNumberFormat="1" applyFont="1" applyFill="1" applyBorder="1" applyAlignment="1">
      <alignment horizontal="center" vertical="center" wrapText="1"/>
    </xf>
    <xf numFmtId="0" fontId="4" fillId="0" borderId="0" xfId="2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 applyProtection="1">
      <alignment vertical="center" wrapText="1"/>
      <protection hidden="1"/>
    </xf>
    <xf numFmtId="49" fontId="2" fillId="0" borderId="8" xfId="1" applyNumberFormat="1" applyFont="1" applyFill="1" applyBorder="1" applyAlignment="1">
      <alignment horizontal="center" vertical="center" wrapText="1"/>
    </xf>
    <xf numFmtId="4" fontId="2" fillId="0" borderId="8" xfId="1" applyNumberFormat="1" applyFont="1" applyFill="1" applyBorder="1" applyAlignment="1" applyProtection="1">
      <alignment vertical="center"/>
      <protection hidden="1"/>
    </xf>
    <xf numFmtId="4" fontId="2" fillId="0" borderId="7" xfId="1" applyNumberFormat="1" applyFont="1" applyFill="1" applyBorder="1" applyAlignment="1" applyProtection="1">
      <alignment vertical="center"/>
      <protection hidden="1"/>
    </xf>
    <xf numFmtId="49" fontId="2" fillId="0" borderId="8" xfId="2" applyNumberFormat="1" applyFont="1" applyBorder="1" applyAlignment="1">
      <alignment horizontal="center" vertical="center" wrapText="1"/>
    </xf>
    <xf numFmtId="49" fontId="2" fillId="0" borderId="8" xfId="2" applyNumberFormat="1" applyFont="1" applyBorder="1" applyAlignment="1">
      <alignment horizontal="center" vertical="center"/>
    </xf>
    <xf numFmtId="49" fontId="2" fillId="0" borderId="9" xfId="2" applyNumberFormat="1" applyFont="1" applyBorder="1" applyAlignment="1">
      <alignment vertical="center"/>
    </xf>
    <xf numFmtId="4" fontId="2" fillId="0" borderId="0" xfId="1" applyNumberFormat="1" applyFont="1" applyFill="1" applyBorder="1" applyAlignment="1" applyProtection="1">
      <alignment vertical="center"/>
      <protection hidden="1"/>
    </xf>
    <xf numFmtId="0" fontId="2" fillId="0" borderId="10" xfId="2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6" fillId="0" borderId="11" xfId="2" applyFont="1" applyBorder="1" applyAlignment="1" applyProtection="1">
      <alignment vertical="center" wrapText="1"/>
      <protection hidden="1"/>
    </xf>
    <xf numFmtId="49" fontId="2" fillId="0" borderId="11" xfId="1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 applyProtection="1">
      <alignment vertical="center"/>
      <protection hidden="1"/>
    </xf>
    <xf numFmtId="4" fontId="2" fillId="0" borderId="11" xfId="1" applyNumberFormat="1" applyFont="1" applyFill="1" applyBorder="1" applyAlignment="1" applyProtection="1">
      <alignment vertical="center"/>
      <protection hidden="1"/>
    </xf>
    <xf numFmtId="49" fontId="2" fillId="0" borderId="12" xfId="2" applyNumberFormat="1" applyFont="1" applyBorder="1" applyAlignment="1">
      <alignment horizontal="center" vertical="center" wrapText="1"/>
    </xf>
    <xf numFmtId="49" fontId="2" fillId="0" borderId="12" xfId="2" applyNumberFormat="1" applyFont="1" applyBorder="1" applyAlignment="1">
      <alignment horizontal="center" vertical="center"/>
    </xf>
    <xf numFmtId="49" fontId="2" fillId="0" borderId="13" xfId="2" applyNumberFormat="1" applyFont="1" applyBorder="1" applyAlignment="1">
      <alignment vertical="center"/>
    </xf>
    <xf numFmtId="49" fontId="2" fillId="0" borderId="11" xfId="2" applyNumberFormat="1" applyFont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horizontal="center" vertical="center"/>
    </xf>
    <xf numFmtId="4" fontId="4" fillId="0" borderId="0" xfId="2" applyNumberFormat="1" applyBorder="1" applyAlignment="1">
      <alignment horizontal="center" vertical="center" wrapText="1"/>
    </xf>
    <xf numFmtId="49" fontId="2" fillId="0" borderId="11" xfId="2" applyNumberFormat="1" applyFont="1" applyBorder="1" applyAlignment="1">
      <alignment vertical="center" wrapText="1"/>
    </xf>
    <xf numFmtId="49" fontId="2" fillId="0" borderId="14" xfId="2" applyNumberFormat="1" applyFont="1" applyBorder="1" applyAlignment="1">
      <alignment vertical="center" wrapText="1"/>
    </xf>
    <xf numFmtId="0" fontId="2" fillId="0" borderId="11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49" fontId="2" fillId="0" borderId="11" xfId="2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 applyProtection="1">
      <alignment vertical="center" wrapText="1"/>
      <protection hidden="1"/>
    </xf>
    <xf numFmtId="49" fontId="2" fillId="0" borderId="11" xfId="2" applyNumberFormat="1" applyFont="1" applyFill="1" applyBorder="1" applyAlignment="1">
      <alignment horizontal="center" vertical="center" wrapText="1"/>
    </xf>
    <xf numFmtId="49" fontId="2" fillId="0" borderId="12" xfId="2" applyNumberFormat="1" applyFont="1" applyFill="1" applyBorder="1" applyAlignment="1">
      <alignment horizontal="center" vertical="center" wrapText="1"/>
    </xf>
    <xf numFmtId="49" fontId="2" fillId="0" borderId="12" xfId="2" applyNumberFormat="1" applyFont="1" applyFill="1" applyBorder="1" applyAlignment="1">
      <alignment horizontal="center" vertical="center"/>
    </xf>
    <xf numFmtId="49" fontId="2" fillId="0" borderId="13" xfId="2" applyNumberFormat="1" applyFont="1" applyFill="1" applyBorder="1" applyAlignment="1">
      <alignment vertical="center"/>
    </xf>
    <xf numFmtId="0" fontId="2" fillId="0" borderId="10" xfId="2" applyFont="1" applyFill="1" applyBorder="1" applyAlignment="1">
      <alignment horizontal="center" vertical="center"/>
    </xf>
    <xf numFmtId="49" fontId="2" fillId="0" borderId="13" xfId="2" applyNumberFormat="1" applyFont="1" applyFill="1" applyBorder="1" applyAlignment="1">
      <alignment vertical="center" wrapText="1"/>
    </xf>
    <xf numFmtId="4" fontId="4" fillId="0" borderId="0" xfId="2" applyNumberFormat="1" applyAlignment="1">
      <alignment horizontal="center" vertical="center" wrapText="1"/>
    </xf>
    <xf numFmtId="0" fontId="2" fillId="0" borderId="11" xfId="2" applyFont="1" applyBorder="1" applyAlignment="1" applyProtection="1">
      <alignment vertical="center" wrapText="1"/>
      <protection hidden="1"/>
    </xf>
    <xf numFmtId="4" fontId="2" fillId="0" borderId="11" xfId="2" applyNumberFormat="1" applyFont="1" applyBorder="1" applyAlignment="1">
      <alignment vertical="center"/>
    </xf>
    <xf numFmtId="49" fontId="2" fillId="0" borderId="15" xfId="2" applyNumberFormat="1" applyFont="1" applyBorder="1" applyAlignment="1">
      <alignment vertical="center" wrapText="1"/>
    </xf>
    <xf numFmtId="0" fontId="2" fillId="0" borderId="11" xfId="2" applyFont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vertical="center" wrapText="1"/>
    </xf>
    <xf numFmtId="0" fontId="2" fillId="0" borderId="11" xfId="2" applyFont="1" applyBorder="1" applyAlignment="1">
      <alignment horizontal="center" vertical="center"/>
    </xf>
    <xf numFmtId="49" fontId="2" fillId="0" borderId="11" xfId="2" applyNumberFormat="1" applyFont="1" applyFill="1" applyBorder="1" applyAlignment="1">
      <alignment vertical="center" wrapText="1"/>
    </xf>
    <xf numFmtId="49" fontId="2" fillId="0" borderId="0" xfId="1" applyNumberFormat="1" applyFont="1" applyFill="1" applyBorder="1" applyAlignment="1">
      <alignment vertical="center" wrapText="1"/>
    </xf>
    <xf numFmtId="49" fontId="2" fillId="0" borderId="16" xfId="2" applyNumberFormat="1" applyFont="1" applyBorder="1" applyAlignment="1">
      <alignment vertical="center" wrapText="1"/>
    </xf>
    <xf numFmtId="49" fontId="2" fillId="0" borderId="16" xfId="2" applyNumberFormat="1" applyFont="1" applyFill="1" applyBorder="1" applyAlignment="1">
      <alignment vertical="center" wrapText="1"/>
    </xf>
    <xf numFmtId="0" fontId="2" fillId="0" borderId="11" xfId="3" applyFont="1" applyBorder="1" applyAlignment="1">
      <alignment horizontal="left" vertical="center"/>
    </xf>
    <xf numFmtId="0" fontId="2" fillId="0" borderId="11" xfId="3" applyFont="1" applyBorder="1" applyAlignment="1">
      <alignment vertical="center"/>
    </xf>
    <xf numFmtId="0" fontId="8" fillId="0" borderId="11" xfId="3" applyFont="1" applyBorder="1" applyAlignment="1">
      <alignment vertical="center"/>
    </xf>
    <xf numFmtId="0" fontId="2" fillId="0" borderId="16" xfId="1" applyFont="1" applyFill="1" applyBorder="1" applyAlignment="1" applyProtection="1">
      <alignment vertical="center" wrapText="1"/>
      <protection hidden="1"/>
    </xf>
    <xf numFmtId="0" fontId="2" fillId="0" borderId="11" xfId="2" applyFont="1" applyFill="1" applyBorder="1" applyAlignment="1">
      <alignment horizontal="center" vertical="center"/>
    </xf>
    <xf numFmtId="0" fontId="4" fillId="0" borderId="0" xfId="2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3" fontId="2" fillId="0" borderId="11" xfId="1" applyNumberFormat="1" applyFont="1" applyFill="1" applyBorder="1" applyAlignment="1" applyProtection="1">
      <alignment vertical="center"/>
      <protection locked="0"/>
    </xf>
    <xf numFmtId="49" fontId="2" fillId="0" borderId="15" xfId="2" applyNumberFormat="1" applyFont="1" applyBorder="1" applyAlignment="1">
      <alignment vertical="center"/>
    </xf>
    <xf numFmtId="49" fontId="2" fillId="0" borderId="11" xfId="1" applyNumberFormat="1" applyFont="1" applyFill="1" applyBorder="1" applyAlignment="1">
      <alignment horizontal="left" vertical="center"/>
    </xf>
    <xf numFmtId="4" fontId="2" fillId="0" borderId="11" xfId="1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4" fontId="4" fillId="0" borderId="0" xfId="2" applyNumberFormat="1" applyFill="1" applyBorder="1" applyAlignment="1">
      <alignment horizontal="center" vertical="center" wrapText="1"/>
    </xf>
    <xf numFmtId="4" fontId="4" fillId="0" borderId="0" xfId="2" applyNumberFormat="1" applyFill="1" applyBorder="1" applyAlignment="1">
      <alignment vertical="center"/>
    </xf>
    <xf numFmtId="4" fontId="9" fillId="0" borderId="0" xfId="2" applyNumberFormat="1" applyFont="1" applyFill="1" applyBorder="1" applyAlignment="1">
      <alignment vertical="center"/>
    </xf>
    <xf numFmtId="3" fontId="4" fillId="0" borderId="0" xfId="2" applyNumberForma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0" fontId="6" fillId="0" borderId="11" xfId="2" applyFont="1" applyFill="1" applyBorder="1" applyAlignment="1" applyProtection="1">
      <alignment vertical="center" wrapText="1"/>
      <protection hidden="1"/>
    </xf>
    <xf numFmtId="4" fontId="2" fillId="0" borderId="11" xfId="2" applyNumberFormat="1" applyFont="1" applyFill="1" applyBorder="1" applyAlignment="1">
      <alignment vertical="center"/>
    </xf>
    <xf numFmtId="49" fontId="2" fillId="0" borderId="15" xfId="2" applyNumberFormat="1" applyFont="1" applyFill="1" applyBorder="1" applyAlignment="1">
      <alignment vertical="center"/>
    </xf>
    <xf numFmtId="49" fontId="2" fillId="0" borderId="17" xfId="2" applyNumberFormat="1" applyFont="1" applyBorder="1" applyAlignment="1">
      <alignment vertical="center" wrapText="1"/>
    </xf>
    <xf numFmtId="0" fontId="2" fillId="0" borderId="17" xfId="3" applyFont="1" applyBorder="1" applyAlignment="1">
      <alignment horizontal="left" vertical="center" wrapText="1"/>
    </xf>
    <xf numFmtId="0" fontId="2" fillId="0" borderId="18" xfId="3" applyFont="1" applyBorder="1" applyAlignment="1">
      <alignment horizontal="center" vertical="center"/>
    </xf>
    <xf numFmtId="0" fontId="2" fillId="0" borderId="17" xfId="3" applyFont="1" applyBorder="1" applyAlignment="1">
      <alignment horizontal="center" vertical="center" wrapText="1"/>
    </xf>
    <xf numFmtId="0" fontId="10" fillId="0" borderId="17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/>
    </xf>
    <xf numFmtId="0" fontId="6" fillId="0" borderId="12" xfId="2" applyFont="1" applyBorder="1" applyAlignment="1" applyProtection="1">
      <alignment vertical="center" wrapText="1"/>
      <protection hidden="1"/>
    </xf>
    <xf numFmtId="4" fontId="2" fillId="0" borderId="11" xfId="2" applyNumberFormat="1" applyFont="1" applyBorder="1" applyAlignment="1" applyProtection="1">
      <alignment vertical="center" wrapText="1"/>
      <protection hidden="1"/>
    </xf>
    <xf numFmtId="49" fontId="2" fillId="0" borderId="0" xfId="1" applyNumberFormat="1" applyFill="1"/>
    <xf numFmtId="0" fontId="2" fillId="0" borderId="0" xfId="2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49" fontId="2" fillId="0" borderId="17" xfId="2" applyNumberFormat="1" applyFont="1" applyBorder="1" applyAlignment="1">
      <alignment horizontal="center" vertical="center"/>
    </xf>
    <xf numFmtId="4" fontId="2" fillId="0" borderId="17" xfId="2" applyNumberFormat="1" applyFont="1" applyFill="1" applyBorder="1" applyAlignment="1" applyProtection="1">
      <alignment vertical="center" wrapText="1"/>
      <protection hidden="1"/>
    </xf>
    <xf numFmtId="49" fontId="2" fillId="0" borderId="19" xfId="2" applyNumberFormat="1" applyFont="1" applyBorder="1" applyAlignment="1">
      <alignment vertical="center" wrapText="1"/>
    </xf>
    <xf numFmtId="0" fontId="13" fillId="0" borderId="0" xfId="3" applyFont="1"/>
    <xf numFmtId="0" fontId="2" fillId="0" borderId="20" xfId="2" applyFont="1" applyBorder="1" applyAlignment="1">
      <alignment horizontal="center" vertical="center"/>
    </xf>
    <xf numFmtId="0" fontId="6" fillId="0" borderId="17" xfId="2" applyFont="1" applyFill="1" applyBorder="1" applyAlignment="1" applyProtection="1">
      <alignment vertical="center" wrapText="1"/>
      <protection hidden="1"/>
    </xf>
    <xf numFmtId="0" fontId="2" fillId="0" borderId="17" xfId="2" applyFont="1" applyFill="1" applyBorder="1" applyAlignment="1">
      <alignment horizontal="center" vertical="center"/>
    </xf>
    <xf numFmtId="49" fontId="2" fillId="0" borderId="18" xfId="2" applyNumberFormat="1" applyFont="1" applyBorder="1" applyAlignment="1">
      <alignment horizontal="center" vertical="center" wrapText="1"/>
    </xf>
    <xf numFmtId="49" fontId="2" fillId="0" borderId="18" xfId="2" applyNumberFormat="1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49" fontId="2" fillId="0" borderId="22" xfId="2" applyNumberFormat="1" applyFont="1" applyBorder="1" applyAlignment="1">
      <alignment horizontal="center" vertical="center"/>
    </xf>
    <xf numFmtId="49" fontId="2" fillId="0" borderId="22" xfId="2" applyNumberFormat="1" applyFont="1" applyFill="1" applyBorder="1" applyAlignment="1">
      <alignment vertical="center" wrapText="1"/>
    </xf>
    <xf numFmtId="49" fontId="2" fillId="0" borderId="22" xfId="2" applyNumberFormat="1" applyFont="1" applyFill="1" applyBorder="1" applyAlignment="1">
      <alignment horizontal="center" vertical="center" wrapText="1"/>
    </xf>
    <xf numFmtId="4" fontId="2" fillId="0" borderId="22" xfId="2" applyNumberFormat="1" applyFont="1" applyBorder="1" applyAlignment="1">
      <alignment vertical="center"/>
    </xf>
    <xf numFmtId="4" fontId="2" fillId="0" borderId="23" xfId="1" applyNumberFormat="1" applyFont="1" applyFill="1" applyBorder="1" applyAlignment="1" applyProtection="1">
      <alignment vertical="center"/>
      <protection hidden="1"/>
    </xf>
    <xf numFmtId="49" fontId="2" fillId="0" borderId="22" xfId="2" applyNumberFormat="1" applyFont="1" applyBorder="1" applyAlignment="1">
      <alignment horizontal="center" vertical="center" wrapText="1"/>
    </xf>
    <xf numFmtId="49" fontId="2" fillId="0" borderId="24" xfId="2" applyNumberFormat="1" applyFont="1" applyBorder="1" applyAlignment="1">
      <alignment vertical="center"/>
    </xf>
    <xf numFmtId="0" fontId="2" fillId="0" borderId="0" xfId="1" applyFill="1" applyAlignment="1">
      <alignment horizontal="center"/>
    </xf>
    <xf numFmtId="0" fontId="2" fillId="0" borderId="0" xfId="1" applyFill="1"/>
    <xf numFmtId="0" fontId="2" fillId="0" borderId="0" xfId="1" applyFill="1" applyAlignment="1">
      <alignment horizontal="right"/>
    </xf>
    <xf numFmtId="0" fontId="2" fillId="0" borderId="0" xfId="1" applyFill="1" applyAlignment="1">
      <alignment horizontal="left"/>
    </xf>
    <xf numFmtId="0" fontId="2" fillId="0" borderId="0" xfId="1" applyFill="1" applyBorder="1" applyAlignment="1">
      <alignment horizontal="left"/>
    </xf>
    <xf numFmtId="49" fontId="3" fillId="0" borderId="0" xfId="2" applyNumberFormat="1" applyFont="1" applyAlignment="1">
      <alignment vertical="center"/>
    </xf>
    <xf numFmtId="49" fontId="2" fillId="0" borderId="8" xfId="2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 applyProtection="1">
      <alignment vertical="center" wrapText="1"/>
      <protection hidden="1"/>
    </xf>
    <xf numFmtId="49" fontId="2" fillId="0" borderId="8" xfId="2" applyNumberFormat="1" applyFont="1" applyFill="1" applyBorder="1" applyAlignment="1">
      <alignment horizontal="center" vertical="center" wrapText="1"/>
    </xf>
    <xf numFmtId="49" fontId="2" fillId="0" borderId="9" xfId="2" applyNumberFormat="1" applyFont="1" applyFill="1" applyBorder="1" applyAlignment="1">
      <alignment vertical="center"/>
    </xf>
    <xf numFmtId="0" fontId="6" fillId="0" borderId="22" xfId="2" applyFont="1" applyBorder="1" applyAlignment="1" applyProtection="1">
      <alignment vertical="center" wrapText="1"/>
      <protection hidden="1"/>
    </xf>
    <xf numFmtId="4" fontId="2" fillId="0" borderId="22" xfId="2" applyNumberFormat="1" applyFont="1" applyBorder="1" applyAlignment="1" applyProtection="1">
      <alignment vertical="center" wrapText="1"/>
      <protection hidden="1"/>
    </xf>
    <xf numFmtId="49" fontId="2" fillId="0" borderId="23" xfId="2" applyNumberFormat="1" applyFont="1" applyBorder="1" applyAlignment="1">
      <alignment horizontal="center" vertical="center" wrapText="1"/>
    </xf>
    <xf numFmtId="49" fontId="2" fillId="0" borderId="23" xfId="2" applyNumberFormat="1" applyFont="1" applyBorder="1" applyAlignment="1">
      <alignment horizontal="center" vertical="center"/>
    </xf>
    <xf numFmtId="49" fontId="2" fillId="0" borderId="24" xfId="2" applyNumberFormat="1" applyFont="1" applyBorder="1" applyAlignment="1">
      <alignment vertical="center" wrapText="1"/>
    </xf>
  </cellXfs>
  <cellStyles count="54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Bilješka 2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_Podaci" xfId="41"/>
    <cellStyle name="Normalno" xfId="0" builtinId="0"/>
    <cellStyle name="Normalno 2" xfId="3"/>
    <cellStyle name="Normalno 2 2" xfId="2"/>
    <cellStyle name="Normalno 3" xfId="42"/>
    <cellStyle name="Normalno 4" xfId="1"/>
    <cellStyle name="Normalno 5" xfId="43"/>
    <cellStyle name="Normalno 6" xfId="44"/>
    <cellStyle name="Normalno 7" xfId="45"/>
    <cellStyle name="Note" xfId="46"/>
    <cellStyle name="Obično_List1" xfId="47"/>
    <cellStyle name="Output" xfId="48"/>
    <cellStyle name="Title" xfId="49"/>
    <cellStyle name="Total" xfId="50"/>
    <cellStyle name="Warning Text" xfId="51"/>
    <cellStyle name="Zarez 2" xfId="52"/>
    <cellStyle name="Zarez 3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108</xdr:row>
      <xdr:rowOff>9525</xdr:rowOff>
    </xdr:from>
    <xdr:to>
      <xdr:col>4</xdr:col>
      <xdr:colOff>600075</xdr:colOff>
      <xdr:row>108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95350" y="51625500"/>
          <a:ext cx="2276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108</xdr:row>
      <xdr:rowOff>19050</xdr:rowOff>
    </xdr:from>
    <xdr:to>
      <xdr:col>11</xdr:col>
      <xdr:colOff>476250</xdr:colOff>
      <xdr:row>108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762750" y="5163502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21</xdr:row>
      <xdr:rowOff>9525</xdr:rowOff>
    </xdr:from>
    <xdr:to>
      <xdr:col>4</xdr:col>
      <xdr:colOff>600075</xdr:colOff>
      <xdr:row>21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95350" y="7391400"/>
          <a:ext cx="2276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21</xdr:row>
      <xdr:rowOff>19050</xdr:rowOff>
    </xdr:from>
    <xdr:to>
      <xdr:col>11</xdr:col>
      <xdr:colOff>476250</xdr:colOff>
      <xdr:row>21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762750" y="740092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10"/>
  <sheetViews>
    <sheetView zoomScaleNormal="100" workbookViewId="0">
      <pane ySplit="7" topLeftCell="A96" activePane="bottomLeft" state="frozen"/>
      <selection pane="bottomLeft" activeCell="P5" sqref="P5"/>
    </sheetView>
  </sheetViews>
  <sheetFormatPr defaultRowHeight="12.75"/>
  <cols>
    <col min="1" max="1" width="0.5703125" style="6" customWidth="1"/>
    <col min="2" max="2" width="5.42578125" style="6" customWidth="1"/>
    <col min="3" max="3" width="12.85546875" style="5" customWidth="1"/>
    <col min="4" max="4" width="19.7109375" style="5" customWidth="1"/>
    <col min="5" max="5" width="11.85546875" style="4" customWidth="1"/>
    <col min="6" max="6" width="11.85546875" style="8" customWidth="1"/>
    <col min="7" max="7" width="12.42578125" style="8" customWidth="1"/>
    <col min="8" max="8" width="11.7109375" style="4" customWidth="1"/>
    <col min="9" max="9" width="9.7109375" style="5" customWidth="1"/>
    <col min="10" max="10" width="9.140625" style="5" customWidth="1"/>
    <col min="11" max="11" width="9" style="5" customWidth="1"/>
    <col min="12" max="12" width="9.7109375" style="5" customWidth="1"/>
    <col min="13" max="13" width="18.42578125" style="5" customWidth="1"/>
    <col min="14" max="14" width="1.5703125" style="6" customWidth="1"/>
    <col min="15" max="16" width="9.140625" style="6" customWidth="1"/>
    <col min="17" max="17" width="9.140625" style="6"/>
    <col min="18" max="18" width="25.7109375" style="7" customWidth="1"/>
    <col min="19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18" ht="15.75">
      <c r="B1" s="1" t="s">
        <v>0</v>
      </c>
      <c r="C1" s="2"/>
      <c r="D1" s="3"/>
      <c r="E1" s="3"/>
      <c r="F1" s="3"/>
      <c r="G1" s="3"/>
    </row>
    <row r="2" spans="2:18" ht="15.75">
      <c r="B2" s="1" t="s">
        <v>1</v>
      </c>
      <c r="C2" s="2"/>
      <c r="D2" s="3"/>
      <c r="E2" s="3"/>
      <c r="F2" s="3"/>
      <c r="G2" s="3"/>
    </row>
    <row r="3" spans="2:18" ht="15.75">
      <c r="B3" s="1" t="s">
        <v>2</v>
      </c>
      <c r="C3" s="2"/>
    </row>
    <row r="4" spans="2:18">
      <c r="B4" s="9"/>
      <c r="C4" s="9"/>
      <c r="F4" s="3"/>
      <c r="G4" s="3"/>
      <c r="H4" s="9"/>
      <c r="I4" s="3"/>
    </row>
    <row r="5" spans="2:18" ht="18">
      <c r="F5" s="3"/>
      <c r="G5" s="10" t="s">
        <v>3</v>
      </c>
      <c r="H5" s="11" t="s">
        <v>4</v>
      </c>
      <c r="I5" s="12" t="s">
        <v>5</v>
      </c>
    </row>
    <row r="6" spans="2:18" ht="13.5" thickBot="1"/>
    <row r="7" spans="2:18" ht="68.25" customHeight="1" thickBot="1">
      <c r="B7" s="13" t="s">
        <v>6</v>
      </c>
      <c r="C7" s="14" t="s">
        <v>7</v>
      </c>
      <c r="D7" s="14" t="s">
        <v>8</v>
      </c>
      <c r="E7" s="14" t="s">
        <v>9</v>
      </c>
      <c r="F7" s="15" t="s">
        <v>10</v>
      </c>
      <c r="G7" s="15" t="s">
        <v>11</v>
      </c>
      <c r="H7" s="14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16" t="s">
        <v>17</v>
      </c>
      <c r="N7" s="17"/>
      <c r="O7" s="17"/>
      <c r="P7" s="17"/>
    </row>
    <row r="8" spans="2:18" ht="39.950000000000003" customHeight="1">
      <c r="B8" s="18" t="s">
        <v>18</v>
      </c>
      <c r="C8" s="19" t="s">
        <v>19</v>
      </c>
      <c r="D8" s="20" t="s">
        <v>20</v>
      </c>
      <c r="E8" s="21" t="s">
        <v>21</v>
      </c>
      <c r="F8" s="22">
        <v>8600</v>
      </c>
      <c r="G8" s="23">
        <v>6874</v>
      </c>
      <c r="H8" s="24" t="s">
        <v>22</v>
      </c>
      <c r="I8" s="25" t="s">
        <v>23</v>
      </c>
      <c r="J8" s="25" t="s">
        <v>23</v>
      </c>
      <c r="K8" s="25" t="s">
        <v>23</v>
      </c>
      <c r="L8" s="25" t="s">
        <v>23</v>
      </c>
      <c r="M8" s="26"/>
      <c r="R8" s="27"/>
    </row>
    <row r="9" spans="2:18" ht="39.950000000000003" customHeight="1">
      <c r="B9" s="28" t="s">
        <v>24</v>
      </c>
      <c r="C9" s="29" t="s">
        <v>25</v>
      </c>
      <c r="D9" s="30" t="s">
        <v>26</v>
      </c>
      <c r="E9" s="31" t="s">
        <v>27</v>
      </c>
      <c r="F9" s="32">
        <v>9600</v>
      </c>
      <c r="G9" s="33">
        <v>7673</v>
      </c>
      <c r="H9" s="34" t="s">
        <v>22</v>
      </c>
      <c r="I9" s="35" t="s">
        <v>23</v>
      </c>
      <c r="J9" s="35" t="s">
        <v>23</v>
      </c>
      <c r="K9" s="35" t="s">
        <v>23</v>
      </c>
      <c r="L9" s="35" t="s">
        <v>23</v>
      </c>
      <c r="M9" s="36"/>
      <c r="R9" s="27"/>
    </row>
    <row r="10" spans="2:18" ht="39.950000000000003" customHeight="1">
      <c r="B10" s="28" t="s">
        <v>28</v>
      </c>
      <c r="C10" s="29" t="s">
        <v>29</v>
      </c>
      <c r="D10" s="30" t="s">
        <v>30</v>
      </c>
      <c r="E10" s="31" t="s">
        <v>31</v>
      </c>
      <c r="F10" s="32">
        <v>12060</v>
      </c>
      <c r="G10" s="33">
        <v>9641</v>
      </c>
      <c r="H10" s="34" t="s">
        <v>22</v>
      </c>
      <c r="I10" s="35" t="s">
        <v>23</v>
      </c>
      <c r="J10" s="35" t="s">
        <v>23</v>
      </c>
      <c r="K10" s="35" t="s">
        <v>23</v>
      </c>
      <c r="L10" s="35" t="s">
        <v>23</v>
      </c>
      <c r="M10" s="36"/>
      <c r="R10" s="27"/>
    </row>
    <row r="11" spans="2:18" ht="39.950000000000003" customHeight="1">
      <c r="B11" s="28" t="s">
        <v>32</v>
      </c>
      <c r="C11" s="29" t="s">
        <v>33</v>
      </c>
      <c r="D11" s="30" t="s">
        <v>34</v>
      </c>
      <c r="E11" s="37" t="s">
        <v>35</v>
      </c>
      <c r="F11" s="32">
        <v>3600</v>
      </c>
      <c r="G11" s="33">
        <v>2900</v>
      </c>
      <c r="H11" s="34" t="s">
        <v>22</v>
      </c>
      <c r="I11" s="35" t="s">
        <v>23</v>
      </c>
      <c r="J11" s="35" t="s">
        <v>23</v>
      </c>
      <c r="K11" s="35" t="s">
        <v>23</v>
      </c>
      <c r="L11" s="35" t="s">
        <v>23</v>
      </c>
      <c r="M11" s="36"/>
      <c r="R11" s="27"/>
    </row>
    <row r="12" spans="2:18" ht="39.950000000000003" customHeight="1">
      <c r="B12" s="28" t="s">
        <v>36</v>
      </c>
      <c r="C12" s="29" t="s">
        <v>37</v>
      </c>
      <c r="D12" s="30" t="s">
        <v>38</v>
      </c>
      <c r="E12" s="38" t="s">
        <v>39</v>
      </c>
      <c r="F12" s="32">
        <v>4205</v>
      </c>
      <c r="G12" s="32">
        <f t="shared" ref="G12:G22" si="0">F12-(F12*20/100)</f>
        <v>3364</v>
      </c>
      <c r="H12" s="34" t="s">
        <v>22</v>
      </c>
      <c r="I12" s="35" t="s">
        <v>23</v>
      </c>
      <c r="J12" s="35" t="s">
        <v>23</v>
      </c>
      <c r="K12" s="35" t="s">
        <v>23</v>
      </c>
      <c r="L12" s="35" t="s">
        <v>23</v>
      </c>
      <c r="M12" s="36"/>
      <c r="R12" s="39"/>
    </row>
    <row r="13" spans="2:18" ht="39.950000000000003" customHeight="1">
      <c r="B13" s="28" t="s">
        <v>40</v>
      </c>
      <c r="C13" s="29" t="s">
        <v>41</v>
      </c>
      <c r="D13" s="30" t="s">
        <v>42</v>
      </c>
      <c r="E13" s="29" t="s">
        <v>43</v>
      </c>
      <c r="F13" s="32">
        <v>20248</v>
      </c>
      <c r="G13" s="32">
        <f t="shared" si="0"/>
        <v>16198.4</v>
      </c>
      <c r="H13" s="34" t="s">
        <v>22</v>
      </c>
      <c r="I13" s="35" t="s">
        <v>23</v>
      </c>
      <c r="J13" s="35" t="s">
        <v>23</v>
      </c>
      <c r="K13" s="35" t="s">
        <v>23</v>
      </c>
      <c r="L13" s="35" t="s">
        <v>23</v>
      </c>
      <c r="M13" s="36"/>
    </row>
    <row r="14" spans="2:18" ht="39.950000000000003" customHeight="1">
      <c r="B14" s="28" t="s">
        <v>44</v>
      </c>
      <c r="C14" s="29" t="s">
        <v>45</v>
      </c>
      <c r="D14" s="30" t="s">
        <v>46</v>
      </c>
      <c r="E14" s="38" t="s">
        <v>47</v>
      </c>
      <c r="F14" s="32">
        <v>20788</v>
      </c>
      <c r="G14" s="32">
        <f t="shared" si="0"/>
        <v>16630.400000000001</v>
      </c>
      <c r="H14" s="34" t="s">
        <v>22</v>
      </c>
      <c r="I14" s="35" t="s">
        <v>23</v>
      </c>
      <c r="J14" s="35" t="s">
        <v>23</v>
      </c>
      <c r="K14" s="35" t="s">
        <v>23</v>
      </c>
      <c r="L14" s="35" t="s">
        <v>23</v>
      </c>
      <c r="M14" s="36"/>
    </row>
    <row r="15" spans="2:18" ht="39.950000000000003" customHeight="1">
      <c r="B15" s="28" t="s">
        <v>48</v>
      </c>
      <c r="C15" s="29" t="s">
        <v>49</v>
      </c>
      <c r="D15" s="40" t="s">
        <v>50</v>
      </c>
      <c r="E15" s="29" t="s">
        <v>51</v>
      </c>
      <c r="F15" s="32">
        <v>2000</v>
      </c>
      <c r="G15" s="32">
        <f t="shared" si="0"/>
        <v>1600</v>
      </c>
      <c r="H15" s="34" t="s">
        <v>22</v>
      </c>
      <c r="I15" s="35" t="s">
        <v>23</v>
      </c>
      <c r="J15" s="35" t="s">
        <v>23</v>
      </c>
      <c r="K15" s="35" t="s">
        <v>23</v>
      </c>
      <c r="L15" s="35" t="s">
        <v>23</v>
      </c>
      <c r="M15" s="36"/>
      <c r="R15" s="27"/>
    </row>
    <row r="16" spans="2:18" ht="39.950000000000003" customHeight="1">
      <c r="B16" s="28" t="s">
        <v>52</v>
      </c>
      <c r="C16" s="29" t="s">
        <v>53</v>
      </c>
      <c r="D16" s="41" t="s">
        <v>54</v>
      </c>
      <c r="E16" s="29" t="s">
        <v>55</v>
      </c>
      <c r="F16" s="32">
        <v>1000</v>
      </c>
      <c r="G16" s="32">
        <f t="shared" si="0"/>
        <v>800</v>
      </c>
      <c r="H16" s="34" t="s">
        <v>22</v>
      </c>
      <c r="I16" s="35" t="s">
        <v>23</v>
      </c>
      <c r="J16" s="35" t="s">
        <v>23</v>
      </c>
      <c r="K16" s="35" t="s">
        <v>23</v>
      </c>
      <c r="L16" s="35" t="s">
        <v>23</v>
      </c>
      <c r="M16" s="36"/>
      <c r="R16" s="27"/>
    </row>
    <row r="17" spans="2:18" ht="39.950000000000003" customHeight="1">
      <c r="B17" s="28" t="s">
        <v>56</v>
      </c>
      <c r="C17" s="29" t="s">
        <v>57</v>
      </c>
      <c r="D17" s="41" t="s">
        <v>58</v>
      </c>
      <c r="E17" s="29" t="s">
        <v>59</v>
      </c>
      <c r="F17" s="32">
        <v>1000</v>
      </c>
      <c r="G17" s="32">
        <f t="shared" si="0"/>
        <v>800</v>
      </c>
      <c r="H17" s="34" t="s">
        <v>22</v>
      </c>
      <c r="I17" s="35" t="s">
        <v>23</v>
      </c>
      <c r="J17" s="35" t="s">
        <v>23</v>
      </c>
      <c r="K17" s="35" t="s">
        <v>23</v>
      </c>
      <c r="L17" s="35" t="s">
        <v>23</v>
      </c>
      <c r="M17" s="36"/>
      <c r="R17" s="27"/>
    </row>
    <row r="18" spans="2:18" ht="39.950000000000003" customHeight="1">
      <c r="B18" s="28" t="s">
        <v>60</v>
      </c>
      <c r="C18" s="29" t="s">
        <v>61</v>
      </c>
      <c r="D18" s="41" t="s">
        <v>62</v>
      </c>
      <c r="E18" s="29" t="s">
        <v>63</v>
      </c>
      <c r="F18" s="32">
        <v>8000</v>
      </c>
      <c r="G18" s="32">
        <f t="shared" si="0"/>
        <v>6400</v>
      </c>
      <c r="H18" s="34" t="s">
        <v>22</v>
      </c>
      <c r="I18" s="35" t="s">
        <v>23</v>
      </c>
      <c r="J18" s="35" t="s">
        <v>23</v>
      </c>
      <c r="K18" s="35" t="s">
        <v>23</v>
      </c>
      <c r="L18" s="35" t="s">
        <v>23</v>
      </c>
      <c r="M18" s="36"/>
      <c r="R18" s="27"/>
    </row>
    <row r="19" spans="2:18" ht="39.950000000000003" customHeight="1">
      <c r="B19" s="28" t="s">
        <v>64</v>
      </c>
      <c r="C19" s="29" t="s">
        <v>65</v>
      </c>
      <c r="D19" s="41" t="s">
        <v>66</v>
      </c>
      <c r="E19" s="29" t="s">
        <v>67</v>
      </c>
      <c r="F19" s="32">
        <v>2500</v>
      </c>
      <c r="G19" s="32">
        <f t="shared" si="0"/>
        <v>2000</v>
      </c>
      <c r="H19" s="34" t="s">
        <v>22</v>
      </c>
      <c r="I19" s="35" t="s">
        <v>23</v>
      </c>
      <c r="J19" s="35" t="s">
        <v>23</v>
      </c>
      <c r="K19" s="35" t="s">
        <v>23</v>
      </c>
      <c r="L19" s="35" t="s">
        <v>23</v>
      </c>
      <c r="M19" s="36"/>
      <c r="R19" s="27"/>
    </row>
    <row r="20" spans="2:18" ht="39.950000000000003" customHeight="1">
      <c r="B20" s="28" t="s">
        <v>68</v>
      </c>
      <c r="C20" s="29" t="s">
        <v>69</v>
      </c>
      <c r="D20" s="41" t="s">
        <v>70</v>
      </c>
      <c r="E20" s="42" t="s">
        <v>71</v>
      </c>
      <c r="F20" s="32">
        <v>2600</v>
      </c>
      <c r="G20" s="32">
        <f t="shared" si="0"/>
        <v>2080</v>
      </c>
      <c r="H20" s="34" t="s">
        <v>22</v>
      </c>
      <c r="I20" s="35" t="s">
        <v>23</v>
      </c>
      <c r="J20" s="35" t="s">
        <v>23</v>
      </c>
      <c r="K20" s="35" t="s">
        <v>23</v>
      </c>
      <c r="L20" s="35" t="s">
        <v>23</v>
      </c>
      <c r="M20" s="36"/>
      <c r="R20" s="27"/>
    </row>
    <row r="21" spans="2:18" ht="39.950000000000003" customHeight="1">
      <c r="B21" s="28" t="s">
        <v>72</v>
      </c>
      <c r="C21" s="29" t="s">
        <v>73</v>
      </c>
      <c r="D21" s="41" t="s">
        <v>74</v>
      </c>
      <c r="E21" s="43" t="s">
        <v>75</v>
      </c>
      <c r="F21" s="32">
        <v>2000</v>
      </c>
      <c r="G21" s="32">
        <f t="shared" si="0"/>
        <v>1600</v>
      </c>
      <c r="H21" s="34" t="s">
        <v>22</v>
      </c>
      <c r="I21" s="35" t="s">
        <v>23</v>
      </c>
      <c r="J21" s="35" t="s">
        <v>23</v>
      </c>
      <c r="K21" s="35" t="s">
        <v>23</v>
      </c>
      <c r="L21" s="35" t="s">
        <v>23</v>
      </c>
      <c r="M21" s="36"/>
      <c r="R21" s="27"/>
    </row>
    <row r="22" spans="2:18" ht="39.950000000000003" customHeight="1">
      <c r="B22" s="28" t="s">
        <v>76</v>
      </c>
      <c r="C22" s="29" t="s">
        <v>77</v>
      </c>
      <c r="D22" s="41" t="s">
        <v>78</v>
      </c>
      <c r="E22" s="44" t="s">
        <v>79</v>
      </c>
      <c r="F22" s="32">
        <v>2877</v>
      </c>
      <c r="G22" s="32">
        <f t="shared" si="0"/>
        <v>2301.6</v>
      </c>
      <c r="H22" s="34" t="s">
        <v>22</v>
      </c>
      <c r="I22" s="35" t="s">
        <v>23</v>
      </c>
      <c r="J22" s="35" t="s">
        <v>23</v>
      </c>
      <c r="K22" s="35" t="s">
        <v>23</v>
      </c>
      <c r="L22" s="35" t="s">
        <v>23</v>
      </c>
      <c r="M22" s="36"/>
      <c r="R22" s="27"/>
    </row>
    <row r="23" spans="2:18" ht="39.950000000000003" customHeight="1">
      <c r="B23" s="28" t="s">
        <v>80</v>
      </c>
      <c r="C23" s="45" t="s">
        <v>81</v>
      </c>
      <c r="D23" s="46" t="s">
        <v>82</v>
      </c>
      <c r="E23" s="47" t="s">
        <v>83</v>
      </c>
      <c r="F23" s="32">
        <v>54000</v>
      </c>
      <c r="G23" s="32">
        <v>45485</v>
      </c>
      <c r="H23" s="48" t="s">
        <v>22</v>
      </c>
      <c r="I23" s="49" t="s">
        <v>23</v>
      </c>
      <c r="J23" s="49" t="s">
        <v>23</v>
      </c>
      <c r="K23" s="49" t="s">
        <v>23</v>
      </c>
      <c r="L23" s="49" t="s">
        <v>23</v>
      </c>
      <c r="M23" s="50"/>
      <c r="R23" s="39"/>
    </row>
    <row r="24" spans="2:18" ht="39.950000000000003" customHeight="1">
      <c r="B24" s="51" t="s">
        <v>84</v>
      </c>
      <c r="C24" s="45" t="s">
        <v>85</v>
      </c>
      <c r="D24" s="46" t="s">
        <v>86</v>
      </c>
      <c r="E24" s="47" t="s">
        <v>83</v>
      </c>
      <c r="F24" s="32">
        <v>10246</v>
      </c>
      <c r="G24" s="32">
        <v>9758</v>
      </c>
      <c r="H24" s="48" t="s">
        <v>22</v>
      </c>
      <c r="I24" s="49" t="s">
        <v>23</v>
      </c>
      <c r="J24" s="49" t="s">
        <v>23</v>
      </c>
      <c r="K24" s="49" t="s">
        <v>23</v>
      </c>
      <c r="L24" s="49" t="s">
        <v>23</v>
      </c>
      <c r="M24" s="52" t="s">
        <v>87</v>
      </c>
    </row>
    <row r="25" spans="2:18" ht="39.950000000000003" customHeight="1">
      <c r="B25" s="28" t="s">
        <v>88</v>
      </c>
      <c r="C25" s="45" t="s">
        <v>89</v>
      </c>
      <c r="D25" s="46" t="s">
        <v>90</v>
      </c>
      <c r="E25" s="47" t="s">
        <v>91</v>
      </c>
      <c r="F25" s="32">
        <v>35150</v>
      </c>
      <c r="G25" s="32">
        <v>32845</v>
      </c>
      <c r="H25" s="48" t="s">
        <v>22</v>
      </c>
      <c r="I25" s="49" t="s">
        <v>23</v>
      </c>
      <c r="J25" s="49" t="s">
        <v>23</v>
      </c>
      <c r="K25" s="49" t="s">
        <v>23</v>
      </c>
      <c r="L25" s="49" t="s">
        <v>23</v>
      </c>
      <c r="M25" s="50"/>
    </row>
    <row r="26" spans="2:18" ht="39.950000000000003" customHeight="1">
      <c r="B26" s="51" t="s">
        <v>92</v>
      </c>
      <c r="C26" s="45" t="s">
        <v>93</v>
      </c>
      <c r="D26" s="46" t="s">
        <v>94</v>
      </c>
      <c r="E26" s="47" t="s">
        <v>95</v>
      </c>
      <c r="F26" s="32">
        <v>52000</v>
      </c>
      <c r="G26" s="32">
        <f t="shared" ref="G26:G27" si="1">F26-(F26*20/100)</f>
        <v>41600</v>
      </c>
      <c r="H26" s="48" t="s">
        <v>22</v>
      </c>
      <c r="I26" s="49" t="s">
        <v>23</v>
      </c>
      <c r="J26" s="49" t="s">
        <v>23</v>
      </c>
      <c r="K26" s="49" t="s">
        <v>23</v>
      </c>
      <c r="L26" s="49" t="s">
        <v>23</v>
      </c>
      <c r="M26" s="50"/>
      <c r="R26" s="53"/>
    </row>
    <row r="27" spans="2:18" ht="39.950000000000003" customHeight="1">
      <c r="B27" s="51" t="s">
        <v>96</v>
      </c>
      <c r="C27" s="45" t="s">
        <v>97</v>
      </c>
      <c r="D27" s="46" t="s">
        <v>98</v>
      </c>
      <c r="E27" s="45" t="s">
        <v>99</v>
      </c>
      <c r="F27" s="32">
        <v>32107</v>
      </c>
      <c r="G27" s="32">
        <f t="shared" si="1"/>
        <v>25685.599999999999</v>
      </c>
      <c r="H27" s="48" t="s">
        <v>22</v>
      </c>
      <c r="I27" s="49" t="s">
        <v>23</v>
      </c>
      <c r="J27" s="49" t="s">
        <v>23</v>
      </c>
      <c r="K27" s="49" t="s">
        <v>23</v>
      </c>
      <c r="L27" s="49" t="s">
        <v>23</v>
      </c>
      <c r="M27" s="50"/>
    </row>
    <row r="28" spans="2:18" ht="39.950000000000003" customHeight="1">
      <c r="B28" s="51" t="s">
        <v>100</v>
      </c>
      <c r="C28" s="45" t="s">
        <v>101</v>
      </c>
      <c r="D28" s="46" t="s">
        <v>102</v>
      </c>
      <c r="E28" s="45" t="s">
        <v>99</v>
      </c>
      <c r="F28" s="32">
        <v>19127</v>
      </c>
      <c r="G28" s="32">
        <v>15302</v>
      </c>
      <c r="H28" s="48" t="s">
        <v>22</v>
      </c>
      <c r="I28" s="49" t="s">
        <v>23</v>
      </c>
      <c r="J28" s="49" t="s">
        <v>23</v>
      </c>
      <c r="K28" s="49" t="s">
        <v>23</v>
      </c>
      <c r="L28" s="49" t="s">
        <v>23</v>
      </c>
      <c r="M28" s="52" t="s">
        <v>87</v>
      </c>
    </row>
    <row r="29" spans="2:18" ht="39.950000000000003" customHeight="1">
      <c r="B29" s="51" t="s">
        <v>103</v>
      </c>
      <c r="C29" s="45" t="s">
        <v>104</v>
      </c>
      <c r="D29" s="46" t="s">
        <v>105</v>
      </c>
      <c r="E29" s="45" t="s">
        <v>106</v>
      </c>
      <c r="F29" s="32">
        <v>9000</v>
      </c>
      <c r="G29" s="32">
        <v>15302</v>
      </c>
      <c r="H29" s="48" t="s">
        <v>22</v>
      </c>
      <c r="I29" s="49" t="s">
        <v>23</v>
      </c>
      <c r="J29" s="49" t="s">
        <v>23</v>
      </c>
      <c r="K29" s="49" t="s">
        <v>23</v>
      </c>
      <c r="L29" s="49" t="s">
        <v>23</v>
      </c>
      <c r="M29" s="50"/>
    </row>
    <row r="30" spans="2:18" ht="39.950000000000003" customHeight="1">
      <c r="B30" s="51" t="s">
        <v>107</v>
      </c>
      <c r="C30" s="45" t="s">
        <v>108</v>
      </c>
      <c r="D30" s="46" t="s">
        <v>109</v>
      </c>
      <c r="E30" s="45" t="s">
        <v>110</v>
      </c>
      <c r="F30" s="32">
        <v>5800</v>
      </c>
      <c r="G30" s="32">
        <f t="shared" ref="G30" si="2">F30-(F30*20/100)</f>
        <v>4640</v>
      </c>
      <c r="H30" s="48" t="s">
        <v>22</v>
      </c>
      <c r="I30" s="49" t="s">
        <v>23</v>
      </c>
      <c r="J30" s="49" t="s">
        <v>23</v>
      </c>
      <c r="K30" s="49" t="s">
        <v>23</v>
      </c>
      <c r="L30" s="49" t="s">
        <v>23</v>
      </c>
      <c r="M30" s="50"/>
    </row>
    <row r="31" spans="2:18" ht="39.950000000000003" customHeight="1">
      <c r="B31" s="28" t="s">
        <v>111</v>
      </c>
      <c r="C31" s="29" t="s">
        <v>112</v>
      </c>
      <c r="D31" s="46" t="s">
        <v>113</v>
      </c>
      <c r="E31" s="47" t="s">
        <v>114</v>
      </c>
      <c r="F31" s="32">
        <v>63168</v>
      </c>
      <c r="G31" s="32">
        <v>50890</v>
      </c>
      <c r="H31" s="48" t="s">
        <v>22</v>
      </c>
      <c r="I31" s="49" t="s">
        <v>23</v>
      </c>
      <c r="J31" s="49" t="s">
        <v>23</v>
      </c>
      <c r="K31" s="49" t="s">
        <v>23</v>
      </c>
      <c r="L31" s="49" t="s">
        <v>23</v>
      </c>
      <c r="M31" s="50"/>
    </row>
    <row r="32" spans="2:18" ht="39.950000000000003" customHeight="1">
      <c r="B32" s="28" t="s">
        <v>115</v>
      </c>
      <c r="C32" s="29" t="s">
        <v>116</v>
      </c>
      <c r="D32" s="54" t="s">
        <v>117</v>
      </c>
      <c r="E32" s="45" t="s">
        <v>118</v>
      </c>
      <c r="F32" s="55">
        <v>159000</v>
      </c>
      <c r="G32" s="32">
        <f>F32-(F32*11.5044/100)</f>
        <v>140708.00400000002</v>
      </c>
      <c r="H32" s="34" t="s">
        <v>23</v>
      </c>
      <c r="I32" s="35" t="s">
        <v>23</v>
      </c>
      <c r="J32" s="35" t="s">
        <v>23</v>
      </c>
      <c r="K32" s="35" t="s">
        <v>23</v>
      </c>
      <c r="L32" s="35" t="s">
        <v>23</v>
      </c>
      <c r="M32" s="56" t="s">
        <v>119</v>
      </c>
    </row>
    <row r="33" spans="2:18" ht="39.950000000000003" customHeight="1">
      <c r="B33" s="28" t="s">
        <v>120</v>
      </c>
      <c r="C33" s="29" t="s">
        <v>121</v>
      </c>
      <c r="D33" s="30" t="s">
        <v>122</v>
      </c>
      <c r="E33" s="31" t="s">
        <v>123</v>
      </c>
      <c r="F33" s="32">
        <v>426</v>
      </c>
      <c r="G33" s="32">
        <f t="shared" ref="G33:G76" si="3">F33-(F33*20/100)</f>
        <v>340.8</v>
      </c>
      <c r="H33" s="34" t="s">
        <v>22</v>
      </c>
      <c r="I33" s="35" t="s">
        <v>23</v>
      </c>
      <c r="J33" s="35" t="s">
        <v>23</v>
      </c>
      <c r="K33" s="35" t="s">
        <v>23</v>
      </c>
      <c r="L33" s="35" t="s">
        <v>23</v>
      </c>
      <c r="M33" s="36"/>
    </row>
    <row r="34" spans="2:18" ht="39.950000000000003" customHeight="1">
      <c r="B34" s="28" t="s">
        <v>124</v>
      </c>
      <c r="C34" s="29" t="s">
        <v>125</v>
      </c>
      <c r="D34" s="30" t="s">
        <v>126</v>
      </c>
      <c r="E34" s="57" t="s">
        <v>127</v>
      </c>
      <c r="F34" s="32">
        <v>500</v>
      </c>
      <c r="G34" s="32">
        <f t="shared" si="3"/>
        <v>400</v>
      </c>
      <c r="H34" s="34" t="s">
        <v>22</v>
      </c>
      <c r="I34" s="35" t="s">
        <v>23</v>
      </c>
      <c r="J34" s="35" t="s">
        <v>23</v>
      </c>
      <c r="K34" s="35" t="s">
        <v>23</v>
      </c>
      <c r="L34" s="35" t="s">
        <v>23</v>
      </c>
      <c r="M34" s="36"/>
    </row>
    <row r="35" spans="2:18" ht="39.75" customHeight="1">
      <c r="B35" s="28" t="s">
        <v>128</v>
      </c>
      <c r="C35" s="29" t="s">
        <v>129</v>
      </c>
      <c r="D35" s="30" t="s">
        <v>130</v>
      </c>
      <c r="E35" s="47" t="s">
        <v>131</v>
      </c>
      <c r="F35" s="32">
        <v>119500</v>
      </c>
      <c r="G35" s="32">
        <f t="shared" si="3"/>
        <v>95600</v>
      </c>
      <c r="H35" s="34" t="s">
        <v>23</v>
      </c>
      <c r="I35" s="35" t="s">
        <v>23</v>
      </c>
      <c r="J35" s="35" t="s">
        <v>23</v>
      </c>
      <c r="K35" s="35" t="s">
        <v>23</v>
      </c>
      <c r="L35" s="35" t="s">
        <v>23</v>
      </c>
      <c r="M35" s="56" t="s">
        <v>119</v>
      </c>
    </row>
    <row r="36" spans="2:18" ht="39.950000000000003" customHeight="1">
      <c r="B36" s="28" t="s">
        <v>132</v>
      </c>
      <c r="C36" s="29" t="s">
        <v>133</v>
      </c>
      <c r="D36" s="58" t="s">
        <v>134</v>
      </c>
      <c r="E36" s="59" t="s">
        <v>135</v>
      </c>
      <c r="F36" s="32">
        <v>1500</v>
      </c>
      <c r="G36" s="32">
        <f t="shared" si="3"/>
        <v>1200</v>
      </c>
      <c r="H36" s="34" t="s">
        <v>22</v>
      </c>
      <c r="I36" s="35" t="s">
        <v>23</v>
      </c>
      <c r="J36" s="35" t="s">
        <v>23</v>
      </c>
      <c r="K36" s="35" t="s">
        <v>23</v>
      </c>
      <c r="L36" s="35" t="s">
        <v>23</v>
      </c>
      <c r="M36" s="36"/>
      <c r="R36" s="27"/>
    </row>
    <row r="37" spans="2:18" ht="39.950000000000003" customHeight="1">
      <c r="B37" s="28" t="s">
        <v>136</v>
      </c>
      <c r="C37" s="29" t="s">
        <v>137</v>
      </c>
      <c r="D37" s="40" t="s">
        <v>138</v>
      </c>
      <c r="E37" s="29" t="s">
        <v>139</v>
      </c>
      <c r="F37" s="32">
        <v>3000</v>
      </c>
      <c r="G37" s="32">
        <f t="shared" si="3"/>
        <v>2400</v>
      </c>
      <c r="H37" s="34" t="s">
        <v>22</v>
      </c>
      <c r="I37" s="35" t="s">
        <v>23</v>
      </c>
      <c r="J37" s="35" t="s">
        <v>23</v>
      </c>
      <c r="K37" s="35" t="s">
        <v>23</v>
      </c>
      <c r="L37" s="35" t="s">
        <v>23</v>
      </c>
      <c r="M37" s="36"/>
      <c r="R37" s="27"/>
    </row>
    <row r="38" spans="2:18" ht="39.950000000000003" customHeight="1">
      <c r="B38" s="28" t="s">
        <v>140</v>
      </c>
      <c r="C38" s="29" t="s">
        <v>141</v>
      </c>
      <c r="D38" s="60" t="s">
        <v>142</v>
      </c>
      <c r="E38" s="45" t="s">
        <v>143</v>
      </c>
      <c r="F38" s="32">
        <v>4000</v>
      </c>
      <c r="G38" s="32">
        <f t="shared" si="3"/>
        <v>3200</v>
      </c>
      <c r="H38" s="34" t="s">
        <v>22</v>
      </c>
      <c r="I38" s="35" t="s">
        <v>23</v>
      </c>
      <c r="J38" s="35" t="s">
        <v>23</v>
      </c>
      <c r="K38" s="35" t="s">
        <v>23</v>
      </c>
      <c r="L38" s="35" t="s">
        <v>23</v>
      </c>
      <c r="M38" s="36"/>
      <c r="R38" s="27"/>
    </row>
    <row r="39" spans="2:18" ht="39.950000000000003" customHeight="1">
      <c r="B39" s="28" t="s">
        <v>144</v>
      </c>
      <c r="C39" s="29" t="s">
        <v>145</v>
      </c>
      <c r="D39" s="58" t="s">
        <v>146</v>
      </c>
      <c r="E39" s="38" t="s">
        <v>147</v>
      </c>
      <c r="F39" s="32">
        <v>1000</v>
      </c>
      <c r="G39" s="32">
        <f t="shared" si="3"/>
        <v>800</v>
      </c>
      <c r="H39" s="34" t="s">
        <v>22</v>
      </c>
      <c r="I39" s="35" t="s">
        <v>23</v>
      </c>
      <c r="J39" s="35" t="s">
        <v>23</v>
      </c>
      <c r="K39" s="35" t="s">
        <v>23</v>
      </c>
      <c r="L39" s="35" t="s">
        <v>23</v>
      </c>
      <c r="M39" s="36"/>
      <c r="R39" s="27"/>
    </row>
    <row r="40" spans="2:18" ht="39.950000000000003" customHeight="1">
      <c r="B40" s="28" t="s">
        <v>148</v>
      </c>
      <c r="C40" s="29" t="s">
        <v>149</v>
      </c>
      <c r="D40" s="40" t="s">
        <v>150</v>
      </c>
      <c r="E40" s="29" t="s">
        <v>151</v>
      </c>
      <c r="F40" s="32">
        <v>2500</v>
      </c>
      <c r="G40" s="32">
        <f t="shared" si="3"/>
        <v>2000</v>
      </c>
      <c r="H40" s="34" t="s">
        <v>22</v>
      </c>
      <c r="I40" s="35" t="s">
        <v>23</v>
      </c>
      <c r="J40" s="35" t="s">
        <v>23</v>
      </c>
      <c r="K40" s="35" t="s">
        <v>23</v>
      </c>
      <c r="L40" s="35" t="s">
        <v>23</v>
      </c>
      <c r="M40" s="36"/>
      <c r="R40" s="27"/>
    </row>
    <row r="41" spans="2:18" ht="52.5" customHeight="1">
      <c r="B41" s="28" t="s">
        <v>152</v>
      </c>
      <c r="C41" s="29" t="s">
        <v>153</v>
      </c>
      <c r="D41" s="40" t="s">
        <v>154</v>
      </c>
      <c r="E41" s="29" t="s">
        <v>155</v>
      </c>
      <c r="F41" s="32">
        <v>12205</v>
      </c>
      <c r="G41" s="32">
        <f t="shared" si="3"/>
        <v>9764</v>
      </c>
      <c r="H41" s="34" t="s">
        <v>22</v>
      </c>
      <c r="I41" s="35" t="s">
        <v>23</v>
      </c>
      <c r="J41" s="35" t="s">
        <v>23</v>
      </c>
      <c r="K41" s="35" t="s">
        <v>23</v>
      </c>
      <c r="L41" s="35" t="s">
        <v>23</v>
      </c>
      <c r="M41" s="36"/>
      <c r="R41" s="27"/>
    </row>
    <row r="42" spans="2:18" ht="39.950000000000003" customHeight="1">
      <c r="B42" s="28" t="s">
        <v>156</v>
      </c>
      <c r="C42" s="29" t="s">
        <v>157</v>
      </c>
      <c r="D42" s="58" t="s">
        <v>158</v>
      </c>
      <c r="E42" s="38" t="s">
        <v>159</v>
      </c>
      <c r="F42" s="32">
        <v>4000</v>
      </c>
      <c r="G42" s="32">
        <f t="shared" si="3"/>
        <v>3200</v>
      </c>
      <c r="H42" s="34" t="s">
        <v>22</v>
      </c>
      <c r="I42" s="35" t="s">
        <v>23</v>
      </c>
      <c r="J42" s="35" t="s">
        <v>23</v>
      </c>
      <c r="K42" s="35" t="s">
        <v>23</v>
      </c>
      <c r="L42" s="35" t="s">
        <v>23</v>
      </c>
      <c r="M42" s="36"/>
      <c r="R42" s="27"/>
    </row>
    <row r="43" spans="2:18" ht="39.950000000000003" customHeight="1">
      <c r="B43" s="28" t="s">
        <v>160</v>
      </c>
      <c r="C43" s="29" t="s">
        <v>161</v>
      </c>
      <c r="D43" s="61" t="s">
        <v>162</v>
      </c>
      <c r="E43" s="47" t="s">
        <v>163</v>
      </c>
      <c r="F43" s="32">
        <v>595</v>
      </c>
      <c r="G43" s="32">
        <f t="shared" si="3"/>
        <v>476</v>
      </c>
      <c r="H43" s="34" t="s">
        <v>22</v>
      </c>
      <c r="I43" s="35" t="s">
        <v>23</v>
      </c>
      <c r="J43" s="35" t="s">
        <v>23</v>
      </c>
      <c r="K43" s="35" t="s">
        <v>23</v>
      </c>
      <c r="L43" s="35" t="s">
        <v>23</v>
      </c>
      <c r="M43" s="36"/>
      <c r="R43" s="39"/>
    </row>
    <row r="44" spans="2:18" ht="39.950000000000003" customHeight="1">
      <c r="B44" s="28" t="s">
        <v>164</v>
      </c>
      <c r="C44" s="29" t="s">
        <v>165</v>
      </c>
      <c r="D44" s="62" t="s">
        <v>166</v>
      </c>
      <c r="E44" s="47" t="s">
        <v>167</v>
      </c>
      <c r="F44" s="32">
        <v>2925</v>
      </c>
      <c r="G44" s="32">
        <f t="shared" si="3"/>
        <v>2340</v>
      </c>
      <c r="H44" s="34" t="s">
        <v>22</v>
      </c>
      <c r="I44" s="35" t="s">
        <v>23</v>
      </c>
      <c r="J44" s="35" t="s">
        <v>23</v>
      </c>
      <c r="K44" s="35" t="s">
        <v>23</v>
      </c>
      <c r="L44" s="35" t="s">
        <v>23</v>
      </c>
      <c r="M44" s="36"/>
    </row>
    <row r="45" spans="2:18" ht="39.950000000000003" customHeight="1">
      <c r="B45" s="28" t="s">
        <v>168</v>
      </c>
      <c r="C45" s="29" t="s">
        <v>169</v>
      </c>
      <c r="D45" s="63" t="s">
        <v>170</v>
      </c>
      <c r="E45" s="47" t="s">
        <v>171</v>
      </c>
      <c r="F45" s="32">
        <v>9125</v>
      </c>
      <c r="G45" s="32">
        <f t="shared" si="3"/>
        <v>7300</v>
      </c>
      <c r="H45" s="34" t="s">
        <v>22</v>
      </c>
      <c r="I45" s="35" t="s">
        <v>23</v>
      </c>
      <c r="J45" s="35" t="s">
        <v>23</v>
      </c>
      <c r="K45" s="35" t="s">
        <v>23</v>
      </c>
      <c r="L45" s="35" t="s">
        <v>23</v>
      </c>
      <c r="M45" s="36"/>
    </row>
    <row r="46" spans="2:18" ht="39.950000000000003" customHeight="1">
      <c r="B46" s="28" t="s">
        <v>172</v>
      </c>
      <c r="C46" s="29" t="s">
        <v>173</v>
      </c>
      <c r="D46" s="64" t="s">
        <v>174</v>
      </c>
      <c r="E46" s="43" t="s">
        <v>175</v>
      </c>
      <c r="F46" s="33">
        <v>750</v>
      </c>
      <c r="G46" s="33">
        <f t="shared" si="3"/>
        <v>600</v>
      </c>
      <c r="H46" s="34" t="s">
        <v>22</v>
      </c>
      <c r="I46" s="35" t="s">
        <v>23</v>
      </c>
      <c r="J46" s="35" t="s">
        <v>23</v>
      </c>
      <c r="K46" s="35" t="s">
        <v>23</v>
      </c>
      <c r="L46" s="35" t="s">
        <v>23</v>
      </c>
      <c r="M46" s="36"/>
    </row>
    <row r="47" spans="2:18" ht="39.950000000000003" customHeight="1">
      <c r="B47" s="28" t="s">
        <v>176</v>
      </c>
      <c r="C47" s="29" t="s">
        <v>177</v>
      </c>
      <c r="D47" s="65" t="s">
        <v>178</v>
      </c>
      <c r="E47" s="66" t="s">
        <v>179</v>
      </c>
      <c r="F47" s="33">
        <v>550</v>
      </c>
      <c r="G47" s="33">
        <f t="shared" si="3"/>
        <v>440</v>
      </c>
      <c r="H47" s="34" t="s">
        <v>22</v>
      </c>
      <c r="I47" s="35" t="s">
        <v>23</v>
      </c>
      <c r="J47" s="35" t="s">
        <v>23</v>
      </c>
      <c r="K47" s="35" t="s">
        <v>23</v>
      </c>
      <c r="L47" s="35" t="s">
        <v>23</v>
      </c>
      <c r="M47" s="36"/>
    </row>
    <row r="48" spans="2:18" ht="39.950000000000003" customHeight="1">
      <c r="B48" s="28" t="s">
        <v>180</v>
      </c>
      <c r="C48" s="29" t="s">
        <v>181</v>
      </c>
      <c r="D48" s="63" t="s">
        <v>182</v>
      </c>
      <c r="E48" s="47" t="s">
        <v>183</v>
      </c>
      <c r="F48" s="32">
        <v>1205</v>
      </c>
      <c r="G48" s="33">
        <f t="shared" si="3"/>
        <v>964</v>
      </c>
      <c r="H48" s="34" t="s">
        <v>22</v>
      </c>
      <c r="I48" s="35" t="s">
        <v>23</v>
      </c>
      <c r="J48" s="35" t="s">
        <v>23</v>
      </c>
      <c r="K48" s="35" t="s">
        <v>23</v>
      </c>
      <c r="L48" s="35" t="s">
        <v>23</v>
      </c>
      <c r="M48" s="36"/>
    </row>
    <row r="49" spans="2:23" ht="39.950000000000003" customHeight="1">
      <c r="B49" s="28" t="s">
        <v>184</v>
      </c>
      <c r="C49" s="29" t="s">
        <v>185</v>
      </c>
      <c r="D49" s="30" t="s">
        <v>186</v>
      </c>
      <c r="E49" s="31" t="s">
        <v>187</v>
      </c>
      <c r="F49" s="32">
        <v>4250</v>
      </c>
      <c r="G49" s="32">
        <f t="shared" si="3"/>
        <v>3400</v>
      </c>
      <c r="H49" s="34" t="s">
        <v>22</v>
      </c>
      <c r="I49" s="35" t="s">
        <v>23</v>
      </c>
      <c r="J49" s="35" t="s">
        <v>23</v>
      </c>
      <c r="K49" s="35" t="s">
        <v>23</v>
      </c>
      <c r="L49" s="35" t="s">
        <v>23</v>
      </c>
      <c r="M49" s="36"/>
    </row>
    <row r="50" spans="2:23" ht="39.950000000000003" customHeight="1">
      <c r="B50" s="28" t="s">
        <v>188</v>
      </c>
      <c r="C50" s="29" t="s">
        <v>189</v>
      </c>
      <c r="D50" s="30" t="s">
        <v>190</v>
      </c>
      <c r="E50" s="38" t="s">
        <v>191</v>
      </c>
      <c r="F50" s="32">
        <v>18000</v>
      </c>
      <c r="G50" s="32">
        <f t="shared" si="3"/>
        <v>14400</v>
      </c>
      <c r="H50" s="34" t="s">
        <v>22</v>
      </c>
      <c r="I50" s="35" t="s">
        <v>23</v>
      </c>
      <c r="J50" s="35" t="s">
        <v>23</v>
      </c>
      <c r="K50" s="35" t="s">
        <v>23</v>
      </c>
      <c r="L50" s="35" t="s">
        <v>23</v>
      </c>
      <c r="M50" s="36"/>
    </row>
    <row r="51" spans="2:23" ht="39.950000000000003" customHeight="1">
      <c r="B51" s="28" t="s">
        <v>192</v>
      </c>
      <c r="C51" s="29" t="s">
        <v>193</v>
      </c>
      <c r="D51" s="30" t="s">
        <v>194</v>
      </c>
      <c r="E51" s="38" t="s">
        <v>195</v>
      </c>
      <c r="F51" s="32">
        <v>4000</v>
      </c>
      <c r="G51" s="32">
        <f t="shared" si="3"/>
        <v>3200</v>
      </c>
      <c r="H51" s="34" t="s">
        <v>22</v>
      </c>
      <c r="I51" s="35" t="s">
        <v>23</v>
      </c>
      <c r="J51" s="35" t="s">
        <v>23</v>
      </c>
      <c r="K51" s="35" t="s">
        <v>23</v>
      </c>
      <c r="L51" s="35" t="s">
        <v>23</v>
      </c>
      <c r="M51" s="36"/>
    </row>
    <row r="52" spans="2:23" ht="39.950000000000003" customHeight="1">
      <c r="B52" s="28" t="s">
        <v>196</v>
      </c>
      <c r="C52" s="29" t="s">
        <v>197</v>
      </c>
      <c r="D52" s="30" t="s">
        <v>198</v>
      </c>
      <c r="E52" s="38" t="s">
        <v>199</v>
      </c>
      <c r="F52" s="32">
        <v>14625</v>
      </c>
      <c r="G52" s="32">
        <f t="shared" si="3"/>
        <v>11700</v>
      </c>
      <c r="H52" s="34" t="s">
        <v>22</v>
      </c>
      <c r="I52" s="35" t="s">
        <v>23</v>
      </c>
      <c r="J52" s="35" t="s">
        <v>23</v>
      </c>
      <c r="K52" s="35" t="s">
        <v>23</v>
      </c>
      <c r="L52" s="35" t="s">
        <v>23</v>
      </c>
      <c r="M52" s="36"/>
    </row>
    <row r="53" spans="2:23" ht="39.950000000000003" customHeight="1">
      <c r="B53" s="28" t="s">
        <v>200</v>
      </c>
      <c r="C53" s="29" t="s">
        <v>201</v>
      </c>
      <c r="D53" s="30" t="s">
        <v>202</v>
      </c>
      <c r="E53" s="38" t="s">
        <v>203</v>
      </c>
      <c r="F53" s="32">
        <v>1000</v>
      </c>
      <c r="G53" s="32">
        <f>F53-(F53*20/100)</f>
        <v>800</v>
      </c>
      <c r="H53" s="34" t="s">
        <v>22</v>
      </c>
      <c r="I53" s="35" t="s">
        <v>23</v>
      </c>
      <c r="J53" s="35" t="s">
        <v>23</v>
      </c>
      <c r="K53" s="35" t="s">
        <v>23</v>
      </c>
      <c r="L53" s="35" t="s">
        <v>23</v>
      </c>
      <c r="M53" s="36"/>
    </row>
    <row r="54" spans="2:23" ht="39.950000000000003" customHeight="1">
      <c r="B54" s="28" t="s">
        <v>204</v>
      </c>
      <c r="C54" s="29" t="s">
        <v>205</v>
      </c>
      <c r="D54" s="30" t="s">
        <v>206</v>
      </c>
      <c r="E54" s="38" t="s">
        <v>207</v>
      </c>
      <c r="F54" s="32">
        <v>23350</v>
      </c>
      <c r="G54" s="32">
        <f t="shared" ref="G54" si="4">F54-(F54*20/100)</f>
        <v>18680</v>
      </c>
      <c r="H54" s="34" t="s">
        <v>22</v>
      </c>
      <c r="I54" s="35" t="s">
        <v>23</v>
      </c>
      <c r="J54" s="35" t="s">
        <v>23</v>
      </c>
      <c r="K54" s="35" t="s">
        <v>23</v>
      </c>
      <c r="L54" s="35" t="s">
        <v>23</v>
      </c>
      <c r="M54" s="36"/>
    </row>
    <row r="55" spans="2:23" ht="39.75" customHeight="1">
      <c r="B55" s="28" t="s">
        <v>208</v>
      </c>
      <c r="C55" s="29" t="s">
        <v>209</v>
      </c>
      <c r="D55" s="30" t="s">
        <v>210</v>
      </c>
      <c r="E55" s="38" t="s">
        <v>207</v>
      </c>
      <c r="F55" s="32">
        <v>433875</v>
      </c>
      <c r="G55" s="32">
        <f t="shared" si="3"/>
        <v>347100</v>
      </c>
      <c r="H55" s="34" t="s">
        <v>23</v>
      </c>
      <c r="I55" s="35" t="s">
        <v>23</v>
      </c>
      <c r="J55" s="35" t="s">
        <v>23</v>
      </c>
      <c r="K55" s="35" t="s">
        <v>23</v>
      </c>
      <c r="L55" s="35" t="s">
        <v>23</v>
      </c>
      <c r="M55" s="56" t="s">
        <v>119</v>
      </c>
    </row>
    <row r="56" spans="2:23" ht="39.950000000000003" customHeight="1">
      <c r="B56" s="28" t="s">
        <v>211</v>
      </c>
      <c r="C56" s="29" t="s">
        <v>212</v>
      </c>
      <c r="D56" s="67" t="s">
        <v>213</v>
      </c>
      <c r="E56" s="68" t="s">
        <v>214</v>
      </c>
      <c r="F56" s="32">
        <v>1375</v>
      </c>
      <c r="G56" s="32">
        <f t="shared" si="3"/>
        <v>1100</v>
      </c>
      <c r="H56" s="34" t="s">
        <v>22</v>
      </c>
      <c r="I56" s="35" t="s">
        <v>23</v>
      </c>
      <c r="J56" s="35" t="s">
        <v>23</v>
      </c>
      <c r="K56" s="35" t="s">
        <v>23</v>
      </c>
      <c r="L56" s="35" t="s">
        <v>23</v>
      </c>
      <c r="M56" s="36"/>
      <c r="R56" s="27"/>
      <c r="S56" s="69"/>
      <c r="T56" s="69"/>
      <c r="U56" s="69"/>
      <c r="V56" s="69"/>
      <c r="W56" s="69"/>
    </row>
    <row r="57" spans="2:23" ht="39.950000000000003" customHeight="1">
      <c r="B57" s="28" t="s">
        <v>215</v>
      </c>
      <c r="C57" s="29" t="s">
        <v>216</v>
      </c>
      <c r="D57" s="67" t="s">
        <v>217</v>
      </c>
      <c r="E57" s="45" t="s">
        <v>218</v>
      </c>
      <c r="F57" s="32">
        <v>3750</v>
      </c>
      <c r="G57" s="32">
        <f t="shared" si="3"/>
        <v>3000</v>
      </c>
      <c r="H57" s="34" t="s">
        <v>22</v>
      </c>
      <c r="I57" s="35" t="s">
        <v>23</v>
      </c>
      <c r="J57" s="35" t="s">
        <v>23</v>
      </c>
      <c r="K57" s="35" t="s">
        <v>23</v>
      </c>
      <c r="L57" s="35" t="s">
        <v>23</v>
      </c>
      <c r="M57" s="36"/>
      <c r="R57" s="27"/>
      <c r="S57" s="69"/>
      <c r="T57" s="69"/>
      <c r="U57" s="69"/>
      <c r="V57" s="69"/>
      <c r="W57" s="69"/>
    </row>
    <row r="58" spans="2:23" ht="39.950000000000003" customHeight="1">
      <c r="B58" s="28" t="s">
        <v>219</v>
      </c>
      <c r="C58" s="29" t="s">
        <v>220</v>
      </c>
      <c r="D58" s="67" t="s">
        <v>221</v>
      </c>
      <c r="E58" s="45" t="s">
        <v>222</v>
      </c>
      <c r="F58" s="32">
        <v>9090</v>
      </c>
      <c r="G58" s="32">
        <f t="shared" si="3"/>
        <v>7272</v>
      </c>
      <c r="H58" s="34" t="s">
        <v>22</v>
      </c>
      <c r="I58" s="35" t="s">
        <v>23</v>
      </c>
      <c r="J58" s="35" t="s">
        <v>23</v>
      </c>
      <c r="K58" s="35" t="s">
        <v>23</v>
      </c>
      <c r="L58" s="35" t="s">
        <v>23</v>
      </c>
      <c r="M58" s="36"/>
      <c r="R58" s="27"/>
      <c r="S58" s="69"/>
      <c r="T58" s="69"/>
      <c r="U58" s="69"/>
      <c r="V58" s="69"/>
      <c r="W58" s="69"/>
    </row>
    <row r="59" spans="2:23" ht="39.950000000000003" customHeight="1">
      <c r="B59" s="28" t="s">
        <v>223</v>
      </c>
      <c r="C59" s="29" t="s">
        <v>224</v>
      </c>
      <c r="D59" s="67" t="s">
        <v>225</v>
      </c>
      <c r="E59" s="45" t="s">
        <v>226</v>
      </c>
      <c r="F59" s="32">
        <v>18430</v>
      </c>
      <c r="G59" s="32">
        <f t="shared" si="3"/>
        <v>14744</v>
      </c>
      <c r="H59" s="34" t="s">
        <v>22</v>
      </c>
      <c r="I59" s="35" t="s">
        <v>23</v>
      </c>
      <c r="J59" s="35" t="s">
        <v>23</v>
      </c>
      <c r="K59" s="35" t="s">
        <v>23</v>
      </c>
      <c r="L59" s="35" t="s">
        <v>23</v>
      </c>
      <c r="M59" s="36"/>
      <c r="R59" s="27"/>
      <c r="S59" s="69"/>
      <c r="T59" s="69"/>
      <c r="U59" s="69"/>
      <c r="V59" s="69"/>
      <c r="W59" s="69"/>
    </row>
    <row r="60" spans="2:23" ht="39.950000000000003" customHeight="1">
      <c r="B60" s="28" t="s">
        <v>227</v>
      </c>
      <c r="C60" s="29" t="s">
        <v>228</v>
      </c>
      <c r="D60" s="67" t="s">
        <v>229</v>
      </c>
      <c r="E60" s="45" t="s">
        <v>230</v>
      </c>
      <c r="F60" s="32">
        <v>5702</v>
      </c>
      <c r="G60" s="32">
        <f t="shared" si="3"/>
        <v>4561.6000000000004</v>
      </c>
      <c r="H60" s="34" t="s">
        <v>22</v>
      </c>
      <c r="I60" s="35" t="s">
        <v>23</v>
      </c>
      <c r="J60" s="35" t="s">
        <v>23</v>
      </c>
      <c r="K60" s="35" t="s">
        <v>23</v>
      </c>
      <c r="L60" s="35" t="s">
        <v>23</v>
      </c>
      <c r="M60" s="36"/>
      <c r="R60" s="27"/>
      <c r="S60" s="69"/>
      <c r="T60" s="69"/>
      <c r="U60" s="69"/>
      <c r="V60" s="69"/>
      <c r="W60" s="69"/>
    </row>
    <row r="61" spans="2:23" ht="39.950000000000003" customHeight="1">
      <c r="B61" s="28" t="s">
        <v>231</v>
      </c>
      <c r="C61" s="29" t="s">
        <v>232</v>
      </c>
      <c r="D61" s="67" t="s">
        <v>233</v>
      </c>
      <c r="E61" s="45" t="s">
        <v>234</v>
      </c>
      <c r="F61" s="32">
        <v>10160</v>
      </c>
      <c r="G61" s="32">
        <f t="shared" si="3"/>
        <v>8128</v>
      </c>
      <c r="H61" s="34" t="s">
        <v>22</v>
      </c>
      <c r="I61" s="35" t="s">
        <v>23</v>
      </c>
      <c r="J61" s="35" t="s">
        <v>23</v>
      </c>
      <c r="K61" s="35" t="s">
        <v>23</v>
      </c>
      <c r="L61" s="35" t="s">
        <v>23</v>
      </c>
      <c r="M61" s="36"/>
      <c r="R61" s="27"/>
      <c r="S61" s="69"/>
      <c r="T61" s="69"/>
      <c r="U61" s="69"/>
      <c r="V61" s="69"/>
      <c r="W61" s="69"/>
    </row>
    <row r="62" spans="2:23" ht="39.950000000000003" customHeight="1">
      <c r="B62" s="28" t="s">
        <v>235</v>
      </c>
      <c r="C62" s="29" t="s">
        <v>236</v>
      </c>
      <c r="D62" s="67" t="s">
        <v>237</v>
      </c>
      <c r="E62" s="29" t="s">
        <v>238</v>
      </c>
      <c r="F62" s="32">
        <v>11310</v>
      </c>
      <c r="G62" s="32">
        <f t="shared" si="3"/>
        <v>9048</v>
      </c>
      <c r="H62" s="34" t="s">
        <v>22</v>
      </c>
      <c r="I62" s="35" t="s">
        <v>23</v>
      </c>
      <c r="J62" s="35" t="s">
        <v>23</v>
      </c>
      <c r="K62" s="35" t="s">
        <v>23</v>
      </c>
      <c r="L62" s="35" t="s">
        <v>23</v>
      </c>
      <c r="M62" s="36"/>
      <c r="R62" s="27"/>
      <c r="S62" s="69"/>
      <c r="T62" s="69"/>
      <c r="U62" s="69"/>
      <c r="V62" s="69"/>
      <c r="W62" s="69"/>
    </row>
    <row r="63" spans="2:23" ht="39.950000000000003" customHeight="1">
      <c r="B63" s="28" t="s">
        <v>239</v>
      </c>
      <c r="C63" s="29" t="s">
        <v>240</v>
      </c>
      <c r="D63" s="70" t="s">
        <v>241</v>
      </c>
      <c r="E63" s="38" t="s">
        <v>242</v>
      </c>
      <c r="F63" s="71">
        <v>0</v>
      </c>
      <c r="G63" s="32">
        <f>F63-(F63*20/100)</f>
        <v>0</v>
      </c>
      <c r="H63" s="34" t="s">
        <v>22</v>
      </c>
      <c r="I63" s="35" t="s">
        <v>23</v>
      </c>
      <c r="J63" s="35" t="s">
        <v>23</v>
      </c>
      <c r="K63" s="35" t="s">
        <v>23</v>
      </c>
      <c r="L63" s="35" t="s">
        <v>23</v>
      </c>
      <c r="M63" s="72"/>
      <c r="R63" s="27"/>
      <c r="S63" s="69"/>
      <c r="T63" s="69"/>
      <c r="U63" s="69"/>
      <c r="V63" s="69"/>
      <c r="W63" s="69"/>
    </row>
    <row r="64" spans="2:23" ht="39.950000000000003" customHeight="1">
      <c r="B64" s="28" t="s">
        <v>243</v>
      </c>
      <c r="C64" s="29" t="s">
        <v>244</v>
      </c>
      <c r="D64" s="67" t="s">
        <v>245</v>
      </c>
      <c r="E64" s="29" t="s">
        <v>246</v>
      </c>
      <c r="F64" s="32">
        <v>790</v>
      </c>
      <c r="G64" s="32">
        <f t="shared" si="3"/>
        <v>632</v>
      </c>
      <c r="H64" s="34" t="s">
        <v>22</v>
      </c>
      <c r="I64" s="35" t="s">
        <v>23</v>
      </c>
      <c r="J64" s="35" t="s">
        <v>23</v>
      </c>
      <c r="K64" s="35" t="s">
        <v>23</v>
      </c>
      <c r="L64" s="35" t="s">
        <v>23</v>
      </c>
      <c r="M64" s="36"/>
      <c r="R64" s="27"/>
      <c r="S64" s="69"/>
      <c r="T64" s="69"/>
      <c r="U64" s="69"/>
      <c r="V64" s="69"/>
      <c r="W64" s="69"/>
    </row>
    <row r="65" spans="2:23" ht="39.950000000000003" customHeight="1">
      <c r="B65" s="28" t="s">
        <v>247</v>
      </c>
      <c r="C65" s="29" t="s">
        <v>248</v>
      </c>
      <c r="D65" s="73" t="s">
        <v>249</v>
      </c>
      <c r="E65" s="38" t="s">
        <v>250</v>
      </c>
      <c r="F65" s="74">
        <v>4000</v>
      </c>
      <c r="G65" s="32">
        <f t="shared" si="3"/>
        <v>3200</v>
      </c>
      <c r="H65" s="34" t="s">
        <v>22</v>
      </c>
      <c r="I65" s="35" t="s">
        <v>23</v>
      </c>
      <c r="J65" s="35" t="s">
        <v>23</v>
      </c>
      <c r="K65" s="35" t="s">
        <v>23</v>
      </c>
      <c r="L65" s="35" t="s">
        <v>23</v>
      </c>
      <c r="M65" s="72"/>
      <c r="R65" s="75"/>
      <c r="S65" s="69"/>
      <c r="T65" s="69"/>
      <c r="U65" s="69"/>
      <c r="V65" s="69"/>
      <c r="W65" s="69"/>
    </row>
    <row r="66" spans="2:23" ht="39.950000000000003" customHeight="1">
      <c r="B66" s="28" t="s">
        <v>251</v>
      </c>
      <c r="C66" s="29" t="s">
        <v>252</v>
      </c>
      <c r="D66" s="58" t="s">
        <v>253</v>
      </c>
      <c r="E66" s="68" t="s">
        <v>254</v>
      </c>
      <c r="F66" s="74">
        <v>45000</v>
      </c>
      <c r="G66" s="32">
        <f t="shared" si="3"/>
        <v>36000</v>
      </c>
      <c r="H66" s="34" t="s">
        <v>22</v>
      </c>
      <c r="I66" s="35" t="s">
        <v>23</v>
      </c>
      <c r="J66" s="35" t="s">
        <v>23</v>
      </c>
      <c r="K66" s="35" t="s">
        <v>23</v>
      </c>
      <c r="L66" s="35" t="s">
        <v>23</v>
      </c>
      <c r="M66" s="72"/>
      <c r="R66" s="76"/>
      <c r="S66" s="69"/>
      <c r="T66" s="69"/>
      <c r="U66" s="69"/>
      <c r="V66" s="77"/>
      <c r="W66" s="69"/>
    </row>
    <row r="67" spans="2:23" ht="39.950000000000003" customHeight="1">
      <c r="B67" s="28" t="s">
        <v>255</v>
      </c>
      <c r="C67" s="29" t="s">
        <v>256</v>
      </c>
      <c r="D67" s="30" t="s">
        <v>257</v>
      </c>
      <c r="E67" s="31" t="s">
        <v>258</v>
      </c>
      <c r="F67" s="74">
        <v>18570</v>
      </c>
      <c r="G67" s="32">
        <f t="shared" si="3"/>
        <v>14856</v>
      </c>
      <c r="H67" s="34" t="s">
        <v>22</v>
      </c>
      <c r="I67" s="35" t="s">
        <v>23</v>
      </c>
      <c r="J67" s="35" t="s">
        <v>23</v>
      </c>
      <c r="K67" s="35" t="s">
        <v>23</v>
      </c>
      <c r="L67" s="35" t="s">
        <v>23</v>
      </c>
      <c r="M67" s="72"/>
      <c r="R67" s="75"/>
      <c r="S67" s="69"/>
      <c r="T67" s="69"/>
      <c r="U67" s="69"/>
      <c r="V67" s="69"/>
      <c r="W67" s="69"/>
    </row>
    <row r="68" spans="2:23" ht="39.950000000000003" customHeight="1">
      <c r="B68" s="28" t="s">
        <v>259</v>
      </c>
      <c r="C68" s="29" t="s">
        <v>260</v>
      </c>
      <c r="D68" s="30" t="s">
        <v>261</v>
      </c>
      <c r="E68" s="31" t="s">
        <v>262</v>
      </c>
      <c r="F68" s="74">
        <v>2845</v>
      </c>
      <c r="G68" s="32">
        <f t="shared" si="3"/>
        <v>2276</v>
      </c>
      <c r="H68" s="34" t="s">
        <v>22</v>
      </c>
      <c r="I68" s="35" t="s">
        <v>23</v>
      </c>
      <c r="J68" s="35" t="s">
        <v>23</v>
      </c>
      <c r="K68" s="35" t="s">
        <v>23</v>
      </c>
      <c r="L68" s="35" t="s">
        <v>23</v>
      </c>
      <c r="M68" s="72"/>
      <c r="R68" s="75"/>
      <c r="S68" s="69"/>
      <c r="T68" s="69"/>
      <c r="U68" s="69"/>
      <c r="V68" s="69"/>
      <c r="W68" s="69"/>
    </row>
    <row r="69" spans="2:23" ht="39.950000000000003" customHeight="1">
      <c r="B69" s="28" t="s">
        <v>263</v>
      </c>
      <c r="C69" s="29" t="s">
        <v>264</v>
      </c>
      <c r="D69" s="30" t="s">
        <v>265</v>
      </c>
      <c r="E69" s="31" t="s">
        <v>266</v>
      </c>
      <c r="F69" s="74">
        <v>3875</v>
      </c>
      <c r="G69" s="32">
        <f t="shared" si="3"/>
        <v>3100</v>
      </c>
      <c r="H69" s="34" t="s">
        <v>22</v>
      </c>
      <c r="I69" s="35" t="s">
        <v>23</v>
      </c>
      <c r="J69" s="35" t="s">
        <v>23</v>
      </c>
      <c r="K69" s="35" t="s">
        <v>23</v>
      </c>
      <c r="L69" s="35" t="s">
        <v>23</v>
      </c>
      <c r="M69" s="72"/>
      <c r="R69" s="75"/>
      <c r="S69" s="69"/>
      <c r="T69" s="69"/>
      <c r="U69" s="69"/>
      <c r="V69" s="69"/>
      <c r="W69" s="69"/>
    </row>
    <row r="70" spans="2:23" ht="39.950000000000003" customHeight="1">
      <c r="B70" s="28" t="s">
        <v>267</v>
      </c>
      <c r="C70" s="29" t="s">
        <v>268</v>
      </c>
      <c r="D70" s="30" t="s">
        <v>269</v>
      </c>
      <c r="E70" s="31" t="s">
        <v>270</v>
      </c>
      <c r="F70" s="55">
        <v>3655</v>
      </c>
      <c r="G70" s="32">
        <f t="shared" si="3"/>
        <v>2924</v>
      </c>
      <c r="H70" s="34" t="s">
        <v>22</v>
      </c>
      <c r="I70" s="35" t="s">
        <v>23</v>
      </c>
      <c r="J70" s="35" t="s">
        <v>23</v>
      </c>
      <c r="K70" s="35" t="s">
        <v>23</v>
      </c>
      <c r="L70" s="35" t="s">
        <v>23</v>
      </c>
      <c r="M70" s="56"/>
      <c r="R70" s="78"/>
      <c r="S70" s="69"/>
      <c r="T70" s="69"/>
      <c r="U70" s="69"/>
      <c r="V70" s="69"/>
      <c r="W70" s="69"/>
    </row>
    <row r="71" spans="2:23" ht="39.950000000000003" customHeight="1">
      <c r="B71" s="28" t="s">
        <v>271</v>
      </c>
      <c r="C71" s="29" t="s">
        <v>272</v>
      </c>
      <c r="D71" s="30" t="s">
        <v>273</v>
      </c>
      <c r="E71" s="47" t="s">
        <v>274</v>
      </c>
      <c r="F71" s="55">
        <v>4641</v>
      </c>
      <c r="G71" s="32">
        <f t="shared" si="3"/>
        <v>3712.8</v>
      </c>
      <c r="H71" s="34" t="s">
        <v>22</v>
      </c>
      <c r="I71" s="35" t="s">
        <v>23</v>
      </c>
      <c r="J71" s="35" t="s">
        <v>23</v>
      </c>
      <c r="K71" s="35" t="s">
        <v>23</v>
      </c>
      <c r="L71" s="35" t="s">
        <v>23</v>
      </c>
      <c r="M71" s="56"/>
      <c r="R71" s="78"/>
      <c r="S71" s="69"/>
      <c r="T71" s="69"/>
      <c r="U71" s="69"/>
      <c r="V71" s="69"/>
      <c r="W71" s="69"/>
    </row>
    <row r="72" spans="2:23" ht="39.950000000000003" customHeight="1">
      <c r="B72" s="28" t="s">
        <v>275</v>
      </c>
      <c r="C72" s="29" t="s">
        <v>276</v>
      </c>
      <c r="D72" s="30" t="s">
        <v>277</v>
      </c>
      <c r="E72" s="47" t="s">
        <v>278</v>
      </c>
      <c r="F72" s="55">
        <v>5675</v>
      </c>
      <c r="G72" s="32">
        <f t="shared" si="3"/>
        <v>4540</v>
      </c>
      <c r="H72" s="34" t="s">
        <v>22</v>
      </c>
      <c r="I72" s="35" t="s">
        <v>23</v>
      </c>
      <c r="J72" s="35" t="s">
        <v>23</v>
      </c>
      <c r="K72" s="35" t="s">
        <v>23</v>
      </c>
      <c r="L72" s="35" t="s">
        <v>23</v>
      </c>
      <c r="M72" s="72"/>
      <c r="R72" s="78"/>
      <c r="S72" s="69"/>
      <c r="T72" s="69"/>
      <c r="U72" s="69"/>
      <c r="V72" s="69"/>
      <c r="W72" s="69"/>
    </row>
    <row r="73" spans="2:23" ht="39.950000000000003" customHeight="1">
      <c r="B73" s="28" t="s">
        <v>279</v>
      </c>
      <c r="C73" s="29" t="s">
        <v>280</v>
      </c>
      <c r="D73" s="30" t="s">
        <v>281</v>
      </c>
      <c r="E73" s="38" t="s">
        <v>282</v>
      </c>
      <c r="F73" s="55">
        <v>18100</v>
      </c>
      <c r="G73" s="32">
        <f>F73-(F73*11.5044/100)</f>
        <v>16017.703600000001</v>
      </c>
      <c r="H73" s="34" t="s">
        <v>22</v>
      </c>
      <c r="I73" s="35" t="s">
        <v>23</v>
      </c>
      <c r="J73" s="35" t="s">
        <v>23</v>
      </c>
      <c r="K73" s="35" t="s">
        <v>23</v>
      </c>
      <c r="L73" s="35" t="s">
        <v>23</v>
      </c>
      <c r="M73" s="72"/>
      <c r="R73" s="79"/>
      <c r="S73" s="69"/>
      <c r="T73" s="69"/>
      <c r="U73" s="69"/>
      <c r="V73" s="69"/>
      <c r="W73" s="69"/>
    </row>
    <row r="74" spans="2:23" ht="39.950000000000003" customHeight="1">
      <c r="B74" s="28" t="s">
        <v>283</v>
      </c>
      <c r="C74" s="29" t="s">
        <v>284</v>
      </c>
      <c r="D74" s="30" t="s">
        <v>285</v>
      </c>
      <c r="E74" s="29" t="s">
        <v>286</v>
      </c>
      <c r="F74" s="55">
        <v>96586</v>
      </c>
      <c r="G74" s="32">
        <f>F74-(F74*11.5044/100)</f>
        <v>85474.360216000001</v>
      </c>
      <c r="H74" s="34" t="s">
        <v>22</v>
      </c>
      <c r="I74" s="35" t="s">
        <v>23</v>
      </c>
      <c r="J74" s="35" t="s">
        <v>23</v>
      </c>
      <c r="K74" s="35" t="s">
        <v>23</v>
      </c>
      <c r="L74" s="35" t="s">
        <v>23</v>
      </c>
      <c r="M74" s="56" t="s">
        <v>287</v>
      </c>
    </row>
    <row r="75" spans="2:23" ht="39.950000000000003" customHeight="1">
      <c r="B75" s="28" t="s">
        <v>288</v>
      </c>
      <c r="C75" s="29" t="s">
        <v>289</v>
      </c>
      <c r="D75" s="30" t="s">
        <v>290</v>
      </c>
      <c r="E75" s="38" t="s">
        <v>291</v>
      </c>
      <c r="F75" s="55">
        <v>3500</v>
      </c>
      <c r="G75" s="32">
        <f t="shared" si="3"/>
        <v>2800</v>
      </c>
      <c r="H75" s="34" t="s">
        <v>22</v>
      </c>
      <c r="I75" s="35" t="s">
        <v>23</v>
      </c>
      <c r="J75" s="35" t="s">
        <v>23</v>
      </c>
      <c r="K75" s="35" t="s">
        <v>23</v>
      </c>
      <c r="L75" s="35" t="s">
        <v>23</v>
      </c>
      <c r="M75" s="72"/>
    </row>
    <row r="76" spans="2:23" ht="39.950000000000003" customHeight="1">
      <c r="B76" s="28" t="s">
        <v>292</v>
      </c>
      <c r="C76" s="29" t="s">
        <v>293</v>
      </c>
      <c r="D76" s="30" t="s">
        <v>294</v>
      </c>
      <c r="E76" s="38" t="s">
        <v>295</v>
      </c>
      <c r="F76" s="55">
        <v>14500</v>
      </c>
      <c r="G76" s="32">
        <f t="shared" si="3"/>
        <v>11600</v>
      </c>
      <c r="H76" s="34" t="s">
        <v>22</v>
      </c>
      <c r="I76" s="35" t="s">
        <v>23</v>
      </c>
      <c r="J76" s="35" t="s">
        <v>23</v>
      </c>
      <c r="K76" s="35" t="s">
        <v>23</v>
      </c>
      <c r="L76" s="35" t="s">
        <v>23</v>
      </c>
      <c r="M76" s="72"/>
    </row>
    <row r="77" spans="2:23" ht="39.950000000000003" customHeight="1">
      <c r="B77" s="28" t="s">
        <v>296</v>
      </c>
      <c r="C77" s="29" t="s">
        <v>297</v>
      </c>
      <c r="D77" s="30" t="s">
        <v>298</v>
      </c>
      <c r="E77" s="80" t="s">
        <v>299</v>
      </c>
      <c r="F77" s="55">
        <v>19100</v>
      </c>
      <c r="G77" s="32">
        <f>F77-(F77*11.5044/100)</f>
        <v>16902.659599999999</v>
      </c>
      <c r="H77" s="34" t="s">
        <v>22</v>
      </c>
      <c r="I77" s="35" t="s">
        <v>23</v>
      </c>
      <c r="J77" s="35" t="s">
        <v>23</v>
      </c>
      <c r="K77" s="35" t="s">
        <v>23</v>
      </c>
      <c r="L77" s="35" t="s">
        <v>23</v>
      </c>
      <c r="M77" s="72"/>
    </row>
    <row r="78" spans="2:23" ht="39.950000000000003" customHeight="1">
      <c r="B78" s="28" t="s">
        <v>300</v>
      </c>
      <c r="C78" s="29" t="s">
        <v>301</v>
      </c>
      <c r="D78" s="54" t="s">
        <v>302</v>
      </c>
      <c r="E78" s="29" t="s">
        <v>286</v>
      </c>
      <c r="F78" s="55">
        <v>117663</v>
      </c>
      <c r="G78" s="55">
        <v>117663</v>
      </c>
      <c r="H78" s="29" t="s">
        <v>23</v>
      </c>
      <c r="I78" s="29" t="s">
        <v>23</v>
      </c>
      <c r="J78" s="29" t="s">
        <v>23</v>
      </c>
      <c r="K78" s="29" t="s">
        <v>23</v>
      </c>
      <c r="L78" s="29" t="s">
        <v>23</v>
      </c>
      <c r="M78" s="56" t="s">
        <v>287</v>
      </c>
    </row>
    <row r="79" spans="2:23" ht="39.950000000000003" customHeight="1">
      <c r="B79" s="28" t="s">
        <v>303</v>
      </c>
      <c r="C79" s="29" t="s">
        <v>304</v>
      </c>
      <c r="D79" s="30" t="s">
        <v>305</v>
      </c>
      <c r="E79" s="31" t="s">
        <v>306</v>
      </c>
      <c r="F79" s="55">
        <v>16931</v>
      </c>
      <c r="G79" s="32">
        <f t="shared" ref="G79:G102" si="5">F79-(F79*20/100)</f>
        <v>13544.8</v>
      </c>
      <c r="H79" s="34" t="s">
        <v>22</v>
      </c>
      <c r="I79" s="35" t="s">
        <v>23</v>
      </c>
      <c r="J79" s="35" t="s">
        <v>23</v>
      </c>
      <c r="K79" s="35" t="s">
        <v>23</v>
      </c>
      <c r="L79" s="35" t="s">
        <v>23</v>
      </c>
      <c r="M79" s="72"/>
    </row>
    <row r="80" spans="2:23" ht="39.950000000000003" customHeight="1">
      <c r="B80" s="28" t="s">
        <v>307</v>
      </c>
      <c r="C80" s="29" t="s">
        <v>308</v>
      </c>
      <c r="D80" s="30" t="s">
        <v>309</v>
      </c>
      <c r="E80" s="31" t="s">
        <v>310</v>
      </c>
      <c r="F80" s="55">
        <v>4217</v>
      </c>
      <c r="G80" s="32">
        <f t="shared" si="5"/>
        <v>3373.6</v>
      </c>
      <c r="H80" s="34" t="s">
        <v>22</v>
      </c>
      <c r="I80" s="35" t="s">
        <v>23</v>
      </c>
      <c r="J80" s="35" t="s">
        <v>23</v>
      </c>
      <c r="K80" s="35" t="s">
        <v>23</v>
      </c>
      <c r="L80" s="35" t="s">
        <v>23</v>
      </c>
      <c r="M80" s="72"/>
    </row>
    <row r="81" spans="2:16" ht="39.950000000000003" customHeight="1">
      <c r="B81" s="28" t="s">
        <v>311</v>
      </c>
      <c r="C81" s="29" t="s">
        <v>312</v>
      </c>
      <c r="D81" s="30" t="s">
        <v>313</v>
      </c>
      <c r="E81" s="59" t="s">
        <v>314</v>
      </c>
      <c r="F81" s="55">
        <v>7130</v>
      </c>
      <c r="G81" s="32">
        <f t="shared" si="5"/>
        <v>5704</v>
      </c>
      <c r="H81" s="34" t="s">
        <v>22</v>
      </c>
      <c r="I81" s="35" t="s">
        <v>23</v>
      </c>
      <c r="J81" s="35" t="s">
        <v>23</v>
      </c>
      <c r="K81" s="35" t="s">
        <v>23</v>
      </c>
      <c r="L81" s="35" t="s">
        <v>23</v>
      </c>
      <c r="M81" s="72"/>
    </row>
    <row r="82" spans="2:16" ht="39.950000000000003" customHeight="1">
      <c r="B82" s="28" t="s">
        <v>315</v>
      </c>
      <c r="C82" s="29" t="s">
        <v>316</v>
      </c>
      <c r="D82" s="30" t="s">
        <v>317</v>
      </c>
      <c r="E82" s="38" t="s">
        <v>318</v>
      </c>
      <c r="F82" s="55">
        <v>7030</v>
      </c>
      <c r="G82" s="32">
        <f t="shared" si="5"/>
        <v>5624</v>
      </c>
      <c r="H82" s="34" t="s">
        <v>22</v>
      </c>
      <c r="I82" s="35" t="s">
        <v>23</v>
      </c>
      <c r="J82" s="35" t="s">
        <v>23</v>
      </c>
      <c r="K82" s="35" t="s">
        <v>23</v>
      </c>
      <c r="L82" s="35" t="s">
        <v>23</v>
      </c>
      <c r="M82" s="72"/>
    </row>
    <row r="83" spans="2:16" ht="51.75" customHeight="1">
      <c r="B83" s="28" t="s">
        <v>319</v>
      </c>
      <c r="C83" s="29" t="s">
        <v>320</v>
      </c>
      <c r="D83" s="30" t="s">
        <v>321</v>
      </c>
      <c r="E83" s="38" t="s">
        <v>322</v>
      </c>
      <c r="F83" s="55">
        <v>11582</v>
      </c>
      <c r="G83" s="32">
        <f t="shared" si="5"/>
        <v>9265.6</v>
      </c>
      <c r="H83" s="34" t="s">
        <v>22</v>
      </c>
      <c r="I83" s="35" t="s">
        <v>23</v>
      </c>
      <c r="J83" s="35" t="s">
        <v>23</v>
      </c>
      <c r="K83" s="35" t="s">
        <v>23</v>
      </c>
      <c r="L83" s="35" t="s">
        <v>23</v>
      </c>
      <c r="M83" s="72"/>
    </row>
    <row r="84" spans="2:16" ht="39.950000000000003" customHeight="1">
      <c r="B84" s="28" t="s">
        <v>323</v>
      </c>
      <c r="C84" s="29" t="s">
        <v>324</v>
      </c>
      <c r="D84" s="30" t="s">
        <v>325</v>
      </c>
      <c r="E84" s="38" t="s">
        <v>326</v>
      </c>
      <c r="F84" s="55">
        <v>3362</v>
      </c>
      <c r="G84" s="32">
        <f t="shared" si="5"/>
        <v>2689.6</v>
      </c>
      <c r="H84" s="34" t="s">
        <v>22</v>
      </c>
      <c r="I84" s="35" t="s">
        <v>23</v>
      </c>
      <c r="J84" s="35" t="s">
        <v>23</v>
      </c>
      <c r="K84" s="35" t="s">
        <v>23</v>
      </c>
      <c r="L84" s="35" t="s">
        <v>23</v>
      </c>
      <c r="M84" s="72"/>
    </row>
    <row r="85" spans="2:16" ht="39.950000000000003" customHeight="1">
      <c r="B85" s="28" t="s">
        <v>327</v>
      </c>
      <c r="C85" s="29" t="s">
        <v>328</v>
      </c>
      <c r="D85" s="30" t="s">
        <v>329</v>
      </c>
      <c r="E85" s="38" t="s">
        <v>330</v>
      </c>
      <c r="F85" s="55">
        <v>3800</v>
      </c>
      <c r="G85" s="32">
        <f t="shared" si="5"/>
        <v>3040</v>
      </c>
      <c r="H85" s="34" t="s">
        <v>22</v>
      </c>
      <c r="I85" s="35" t="s">
        <v>23</v>
      </c>
      <c r="J85" s="35" t="s">
        <v>23</v>
      </c>
      <c r="K85" s="35" t="s">
        <v>23</v>
      </c>
      <c r="L85" s="35" t="s">
        <v>23</v>
      </c>
      <c r="M85" s="72"/>
    </row>
    <row r="86" spans="2:16" ht="39.950000000000003" customHeight="1">
      <c r="B86" s="28" t="s">
        <v>331</v>
      </c>
      <c r="C86" s="29" t="s">
        <v>332</v>
      </c>
      <c r="D86" s="30" t="s">
        <v>333</v>
      </c>
      <c r="E86" s="38" t="s">
        <v>334</v>
      </c>
      <c r="F86" s="55">
        <v>3320</v>
      </c>
      <c r="G86" s="32">
        <f t="shared" si="5"/>
        <v>2656</v>
      </c>
      <c r="H86" s="34" t="s">
        <v>22</v>
      </c>
      <c r="I86" s="35" t="s">
        <v>23</v>
      </c>
      <c r="J86" s="35" t="s">
        <v>23</v>
      </c>
      <c r="K86" s="35" t="s">
        <v>23</v>
      </c>
      <c r="L86" s="35" t="s">
        <v>23</v>
      </c>
      <c r="M86" s="72"/>
    </row>
    <row r="87" spans="2:16" ht="39.950000000000003" customHeight="1">
      <c r="B87" s="28" t="s">
        <v>335</v>
      </c>
      <c r="C87" s="45" t="s">
        <v>336</v>
      </c>
      <c r="D87" s="81" t="s">
        <v>337</v>
      </c>
      <c r="E87" s="38" t="s">
        <v>338</v>
      </c>
      <c r="F87" s="82">
        <v>109512</v>
      </c>
      <c r="G87" s="32">
        <f t="shared" si="5"/>
        <v>87609.600000000006</v>
      </c>
      <c r="H87" s="48" t="s">
        <v>22</v>
      </c>
      <c r="I87" s="49" t="s">
        <v>23</v>
      </c>
      <c r="J87" s="49" t="s">
        <v>23</v>
      </c>
      <c r="K87" s="49" t="s">
        <v>23</v>
      </c>
      <c r="L87" s="49" t="s">
        <v>23</v>
      </c>
      <c r="M87" s="83"/>
    </row>
    <row r="88" spans="2:16" ht="39.950000000000003" customHeight="1">
      <c r="B88" s="28" t="s">
        <v>339</v>
      </c>
      <c r="C88" s="29" t="s">
        <v>340</v>
      </c>
      <c r="D88" s="30" t="s">
        <v>341</v>
      </c>
      <c r="E88" s="38" t="s">
        <v>342</v>
      </c>
      <c r="F88" s="55">
        <v>10250</v>
      </c>
      <c r="G88" s="32">
        <f t="shared" si="5"/>
        <v>8200</v>
      </c>
      <c r="H88" s="34" t="s">
        <v>23</v>
      </c>
      <c r="I88" s="35" t="s">
        <v>23</v>
      </c>
      <c r="J88" s="35" t="s">
        <v>23</v>
      </c>
      <c r="K88" s="35" t="s">
        <v>23</v>
      </c>
      <c r="L88" s="35" t="s">
        <v>23</v>
      </c>
      <c r="M88" s="56" t="s">
        <v>119</v>
      </c>
    </row>
    <row r="89" spans="2:16" ht="39.950000000000003" customHeight="1">
      <c r="B89" s="28" t="s">
        <v>343</v>
      </c>
      <c r="C89" s="29" t="s">
        <v>344</v>
      </c>
      <c r="D89" s="30" t="s">
        <v>345</v>
      </c>
      <c r="E89" s="38" t="s">
        <v>346</v>
      </c>
      <c r="F89" s="55">
        <v>11438</v>
      </c>
      <c r="G89" s="32">
        <f t="shared" si="5"/>
        <v>9150.4</v>
      </c>
      <c r="H89" s="34" t="s">
        <v>22</v>
      </c>
      <c r="I89" s="35" t="s">
        <v>23</v>
      </c>
      <c r="J89" s="35" t="s">
        <v>23</v>
      </c>
      <c r="K89" s="35" t="s">
        <v>23</v>
      </c>
      <c r="L89" s="35" t="s">
        <v>23</v>
      </c>
      <c r="M89" s="72"/>
    </row>
    <row r="90" spans="2:16" ht="39.950000000000003" customHeight="1">
      <c r="B90" s="28" t="s">
        <v>347</v>
      </c>
      <c r="C90" s="29" t="s">
        <v>348</v>
      </c>
      <c r="D90" s="30" t="s">
        <v>349</v>
      </c>
      <c r="E90" s="38" t="s">
        <v>350</v>
      </c>
      <c r="F90" s="55">
        <v>1100</v>
      </c>
      <c r="G90" s="32">
        <f t="shared" si="5"/>
        <v>880</v>
      </c>
      <c r="H90" s="34" t="s">
        <v>22</v>
      </c>
      <c r="I90" s="35" t="s">
        <v>23</v>
      </c>
      <c r="J90" s="35" t="s">
        <v>23</v>
      </c>
      <c r="K90" s="35" t="s">
        <v>23</v>
      </c>
      <c r="L90" s="35" t="s">
        <v>23</v>
      </c>
      <c r="M90" s="72"/>
    </row>
    <row r="91" spans="2:16" ht="39.950000000000003" customHeight="1">
      <c r="B91" s="28" t="s">
        <v>351</v>
      </c>
      <c r="C91" s="29" t="s">
        <v>352</v>
      </c>
      <c r="D91" s="84" t="s">
        <v>353</v>
      </c>
      <c r="E91" s="59" t="s">
        <v>354</v>
      </c>
      <c r="F91" s="55">
        <v>15360</v>
      </c>
      <c r="G91" s="32">
        <f t="shared" si="5"/>
        <v>12288</v>
      </c>
      <c r="H91" s="34" t="s">
        <v>22</v>
      </c>
      <c r="I91" s="35" t="s">
        <v>23</v>
      </c>
      <c r="J91" s="35" t="s">
        <v>23</v>
      </c>
      <c r="K91" s="35" t="s">
        <v>23</v>
      </c>
      <c r="L91" s="35" t="s">
        <v>23</v>
      </c>
      <c r="M91" s="56"/>
    </row>
    <row r="92" spans="2:16" ht="39.950000000000003" customHeight="1">
      <c r="B92" s="28" t="s">
        <v>355</v>
      </c>
      <c r="C92" s="29" t="s">
        <v>356</v>
      </c>
      <c r="D92" s="85" t="s">
        <v>357</v>
      </c>
      <c r="E92" s="86" t="s">
        <v>358</v>
      </c>
      <c r="F92" s="55">
        <v>6558</v>
      </c>
      <c r="G92" s="32">
        <v>6631</v>
      </c>
      <c r="H92" s="34" t="s">
        <v>22</v>
      </c>
      <c r="I92" s="35" t="s">
        <v>23</v>
      </c>
      <c r="J92" s="35" t="s">
        <v>23</v>
      </c>
      <c r="K92" s="35" t="s">
        <v>23</v>
      </c>
      <c r="L92" s="35" t="s">
        <v>23</v>
      </c>
      <c r="M92" s="56"/>
    </row>
    <row r="93" spans="2:16" ht="39.950000000000003" customHeight="1">
      <c r="B93" s="28" t="s">
        <v>359</v>
      </c>
      <c r="C93" s="29" t="s">
        <v>360</v>
      </c>
      <c r="D93" s="87" t="s">
        <v>361</v>
      </c>
      <c r="E93" s="88" t="s">
        <v>362</v>
      </c>
      <c r="F93" s="55">
        <v>1000</v>
      </c>
      <c r="G93" s="32">
        <f t="shared" ref="G93:G94" si="6">F93-(F93*20/100)</f>
        <v>800</v>
      </c>
      <c r="H93" s="34" t="s">
        <v>22</v>
      </c>
      <c r="I93" s="35" t="s">
        <v>23</v>
      </c>
      <c r="J93" s="35" t="s">
        <v>23</v>
      </c>
      <c r="K93" s="35" t="s">
        <v>23</v>
      </c>
      <c r="L93" s="35" t="s">
        <v>23</v>
      </c>
      <c r="M93" s="56"/>
    </row>
    <row r="94" spans="2:16" ht="39.950000000000003" customHeight="1">
      <c r="B94" s="28" t="s">
        <v>363</v>
      </c>
      <c r="C94" s="29" t="s">
        <v>364</v>
      </c>
      <c r="D94" s="89" t="s">
        <v>365</v>
      </c>
      <c r="E94" s="90" t="s">
        <v>366</v>
      </c>
      <c r="F94" s="55">
        <v>540</v>
      </c>
      <c r="G94" s="32">
        <f t="shared" si="6"/>
        <v>432</v>
      </c>
      <c r="H94" s="34" t="s">
        <v>22</v>
      </c>
      <c r="I94" s="35" t="s">
        <v>23</v>
      </c>
      <c r="J94" s="35" t="s">
        <v>23</v>
      </c>
      <c r="K94" s="35" t="s">
        <v>23</v>
      </c>
      <c r="L94" s="35" t="s">
        <v>23</v>
      </c>
      <c r="M94" s="56"/>
    </row>
    <row r="95" spans="2:16" ht="39.950000000000003" customHeight="1">
      <c r="B95" s="28" t="s">
        <v>367</v>
      </c>
      <c r="C95" s="29" t="s">
        <v>368</v>
      </c>
      <c r="D95" s="91" t="s">
        <v>369</v>
      </c>
      <c r="E95" s="47" t="s">
        <v>370</v>
      </c>
      <c r="F95" s="92">
        <v>52315</v>
      </c>
      <c r="G95" s="32">
        <f t="shared" si="5"/>
        <v>41852</v>
      </c>
      <c r="H95" s="34" t="s">
        <v>22</v>
      </c>
      <c r="I95" s="35" t="s">
        <v>23</v>
      </c>
      <c r="J95" s="35" t="s">
        <v>23</v>
      </c>
      <c r="K95" s="35" t="s">
        <v>23</v>
      </c>
      <c r="L95" s="35" t="s">
        <v>23</v>
      </c>
      <c r="M95" s="56"/>
      <c r="O95" s="93"/>
      <c r="P95" s="93"/>
    </row>
    <row r="96" spans="2:16" ht="39.950000000000003" customHeight="1">
      <c r="B96" s="28" t="s">
        <v>371</v>
      </c>
      <c r="C96" s="29" t="s">
        <v>372</v>
      </c>
      <c r="D96" s="30" t="s">
        <v>373</v>
      </c>
      <c r="E96" s="59" t="s">
        <v>374</v>
      </c>
      <c r="F96" s="92">
        <v>0</v>
      </c>
      <c r="G96" s="32">
        <f t="shared" si="5"/>
        <v>0</v>
      </c>
      <c r="H96" s="34" t="s">
        <v>22</v>
      </c>
      <c r="I96" s="35" t="s">
        <v>23</v>
      </c>
      <c r="J96" s="35" t="s">
        <v>23</v>
      </c>
      <c r="K96" s="35" t="s">
        <v>23</v>
      </c>
      <c r="L96" s="35" t="s">
        <v>23</v>
      </c>
      <c r="M96" s="56"/>
      <c r="O96" s="93"/>
      <c r="P96" s="93"/>
    </row>
    <row r="97" spans="2:18" ht="39.950000000000003" customHeight="1">
      <c r="B97" s="28" t="s">
        <v>375</v>
      </c>
      <c r="C97" s="29" t="s">
        <v>376</v>
      </c>
      <c r="D97" s="30" t="s">
        <v>377</v>
      </c>
      <c r="E97" s="94" t="s">
        <v>378</v>
      </c>
      <c r="F97" s="92">
        <v>3524</v>
      </c>
      <c r="G97" s="32">
        <f t="shared" si="5"/>
        <v>2819.2</v>
      </c>
      <c r="H97" s="34" t="s">
        <v>22</v>
      </c>
      <c r="I97" s="35" t="s">
        <v>23</v>
      </c>
      <c r="J97" s="35" t="s">
        <v>23</v>
      </c>
      <c r="K97" s="35" t="s">
        <v>23</v>
      </c>
      <c r="L97" s="35" t="s">
        <v>23</v>
      </c>
      <c r="M97" s="56"/>
      <c r="O97" s="93"/>
      <c r="P97" s="93"/>
    </row>
    <row r="98" spans="2:18" ht="39.950000000000003" customHeight="1">
      <c r="B98" s="28" t="s">
        <v>379</v>
      </c>
      <c r="C98" s="29" t="s">
        <v>380</v>
      </c>
      <c r="D98" s="30" t="s">
        <v>381</v>
      </c>
      <c r="E98" s="29" t="s">
        <v>382</v>
      </c>
      <c r="F98" s="92">
        <v>1450</v>
      </c>
      <c r="G98" s="32">
        <f t="shared" si="5"/>
        <v>1160</v>
      </c>
      <c r="H98" s="34" t="s">
        <v>22</v>
      </c>
      <c r="I98" s="35" t="s">
        <v>23</v>
      </c>
      <c r="J98" s="35" t="s">
        <v>23</v>
      </c>
      <c r="K98" s="35" t="s">
        <v>23</v>
      </c>
      <c r="L98" s="35" t="s">
        <v>23</v>
      </c>
      <c r="M98" s="56"/>
      <c r="O98" s="93"/>
      <c r="P98" s="93"/>
    </row>
    <row r="99" spans="2:18" ht="39.950000000000003" customHeight="1">
      <c r="B99" s="28" t="s">
        <v>383</v>
      </c>
      <c r="C99" s="29" t="s">
        <v>384</v>
      </c>
      <c r="D99" s="30" t="s">
        <v>385</v>
      </c>
      <c r="E99" s="37" t="s">
        <v>386</v>
      </c>
      <c r="F99" s="92">
        <v>90576</v>
      </c>
      <c r="G99" s="32">
        <f t="shared" si="5"/>
        <v>72460.800000000003</v>
      </c>
      <c r="H99" s="34" t="s">
        <v>22</v>
      </c>
      <c r="I99" s="35" t="s">
        <v>23</v>
      </c>
      <c r="J99" s="35" t="s">
        <v>23</v>
      </c>
      <c r="K99" s="35" t="s">
        <v>23</v>
      </c>
      <c r="L99" s="35" t="s">
        <v>23</v>
      </c>
      <c r="M99" s="56"/>
      <c r="O99" s="93"/>
      <c r="P99" s="93"/>
    </row>
    <row r="100" spans="2:18" ht="39.950000000000003" customHeight="1">
      <c r="B100" s="28" t="s">
        <v>387</v>
      </c>
      <c r="C100" s="29" t="s">
        <v>388</v>
      </c>
      <c r="D100" s="30" t="s">
        <v>389</v>
      </c>
      <c r="E100" s="95" t="s">
        <v>390</v>
      </c>
      <c r="F100" s="92">
        <v>24838</v>
      </c>
      <c r="G100" s="32">
        <f t="shared" si="5"/>
        <v>19870.400000000001</v>
      </c>
      <c r="H100" s="34" t="s">
        <v>22</v>
      </c>
      <c r="I100" s="35" t="s">
        <v>23</v>
      </c>
      <c r="J100" s="35" t="s">
        <v>23</v>
      </c>
      <c r="K100" s="35" t="s">
        <v>23</v>
      </c>
      <c r="L100" s="35" t="s">
        <v>23</v>
      </c>
      <c r="M100" s="56"/>
      <c r="O100" s="93"/>
      <c r="P100" s="93"/>
    </row>
    <row r="101" spans="2:18" ht="39.950000000000003" customHeight="1">
      <c r="B101" s="28" t="s">
        <v>391</v>
      </c>
      <c r="C101" s="96" t="s">
        <v>392</v>
      </c>
      <c r="D101" s="81" t="s">
        <v>393</v>
      </c>
      <c r="E101" s="68" t="s">
        <v>394</v>
      </c>
      <c r="F101" s="97">
        <v>900</v>
      </c>
      <c r="G101" s="32">
        <f t="shared" si="5"/>
        <v>720</v>
      </c>
      <c r="H101" s="34" t="s">
        <v>22</v>
      </c>
      <c r="I101" s="35" t="s">
        <v>23</v>
      </c>
      <c r="J101" s="35" t="s">
        <v>23</v>
      </c>
      <c r="K101" s="35" t="s">
        <v>23</v>
      </c>
      <c r="L101" s="35" t="s">
        <v>23</v>
      </c>
      <c r="M101" s="98"/>
      <c r="O101" s="93"/>
      <c r="P101" s="93"/>
      <c r="R101" s="99"/>
    </row>
    <row r="102" spans="2:18" ht="39.950000000000003" customHeight="1">
      <c r="B102" s="100" t="s">
        <v>395</v>
      </c>
      <c r="C102" s="96" t="s">
        <v>396</v>
      </c>
      <c r="D102" s="101" t="s">
        <v>397</v>
      </c>
      <c r="E102" s="102" t="s">
        <v>398</v>
      </c>
      <c r="F102" s="97">
        <v>1000</v>
      </c>
      <c r="G102" s="33">
        <f t="shared" si="5"/>
        <v>800</v>
      </c>
      <c r="H102" s="103"/>
      <c r="I102" s="104"/>
      <c r="J102" s="104"/>
      <c r="K102" s="104"/>
      <c r="L102" s="104"/>
      <c r="M102" s="98"/>
      <c r="O102" s="93"/>
      <c r="P102" s="93"/>
      <c r="R102" s="99"/>
    </row>
    <row r="103" spans="2:18" ht="39.950000000000003" customHeight="1" thickBot="1">
      <c r="B103" s="105" t="s">
        <v>399</v>
      </c>
      <c r="C103" s="106" t="s">
        <v>400</v>
      </c>
      <c r="D103" s="107" t="s">
        <v>401</v>
      </c>
      <c r="E103" s="108" t="s">
        <v>402</v>
      </c>
      <c r="F103" s="109">
        <v>8000</v>
      </c>
      <c r="G103" s="110">
        <f>F103-(F103*4.7625/100)</f>
        <v>7619</v>
      </c>
      <c r="H103" s="111" t="s">
        <v>22</v>
      </c>
      <c r="I103" s="106" t="s">
        <v>23</v>
      </c>
      <c r="J103" s="106" t="s">
        <v>23</v>
      </c>
      <c r="K103" s="106" t="s">
        <v>23</v>
      </c>
      <c r="L103" s="106" t="s">
        <v>23</v>
      </c>
      <c r="M103" s="112"/>
      <c r="R103" s="99"/>
    </row>
    <row r="106" spans="2:18">
      <c r="B106" s="113"/>
      <c r="C106" s="113"/>
      <c r="D106" s="114"/>
      <c r="E106" s="114"/>
      <c r="F106" s="114"/>
      <c r="G106" s="114"/>
      <c r="H106" s="114"/>
      <c r="J106" s="114"/>
      <c r="K106" s="113" t="s">
        <v>403</v>
      </c>
      <c r="L106" s="114"/>
    </row>
    <row r="107" spans="2:18">
      <c r="B107" s="113"/>
      <c r="C107" s="113"/>
      <c r="H107" s="115" t="s">
        <v>404</v>
      </c>
      <c r="J107" s="114"/>
      <c r="K107" s="114"/>
      <c r="L107" s="114"/>
    </row>
    <row r="108" spans="2:18">
      <c r="B108" s="116" t="s">
        <v>405</v>
      </c>
      <c r="C108" s="113"/>
      <c r="D108" s="117"/>
      <c r="E108" s="114"/>
      <c r="J108" s="114"/>
      <c r="K108" s="114"/>
      <c r="L108" s="114"/>
    </row>
    <row r="109" spans="2:18">
      <c r="B109" s="113"/>
      <c r="C109" s="113"/>
      <c r="D109" s="114"/>
      <c r="E109" s="114"/>
      <c r="J109" s="114"/>
      <c r="K109" s="114"/>
      <c r="L109" s="114"/>
    </row>
    <row r="110" spans="2:18">
      <c r="B110" s="113"/>
      <c r="C110" s="113"/>
      <c r="D110" s="114"/>
      <c r="E110" s="114"/>
    </row>
  </sheetData>
  <sheetProtection password="CC51" sheet="1" objects="1" scenarios="1"/>
  <autoFilter ref="B7:M91"/>
  <pageMargins left="0.25" right="0.25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3"/>
  <sheetViews>
    <sheetView tabSelected="1" zoomScaleNormal="100" workbookViewId="0">
      <pane ySplit="7" topLeftCell="A8" activePane="bottomLeft" state="frozen"/>
      <selection pane="bottomLeft" activeCell="O7" sqref="O7"/>
    </sheetView>
  </sheetViews>
  <sheetFormatPr defaultRowHeight="12.75"/>
  <cols>
    <col min="1" max="1" width="0.5703125" style="6" customWidth="1"/>
    <col min="2" max="2" width="5.42578125" style="6" customWidth="1"/>
    <col min="3" max="3" width="12.85546875" style="5" customWidth="1"/>
    <col min="4" max="4" width="19.7109375" style="5" customWidth="1"/>
    <col min="5" max="5" width="11.85546875" style="4" customWidth="1"/>
    <col min="6" max="6" width="11.85546875" style="8" customWidth="1"/>
    <col min="7" max="7" width="12.42578125" style="8" customWidth="1"/>
    <col min="8" max="8" width="11.7109375" style="4" customWidth="1"/>
    <col min="9" max="9" width="9.7109375" style="5" customWidth="1"/>
    <col min="10" max="10" width="9.140625" style="5" customWidth="1"/>
    <col min="11" max="11" width="9" style="5" customWidth="1"/>
    <col min="12" max="12" width="9.7109375" style="5" customWidth="1"/>
    <col min="13" max="13" width="18.42578125" style="5" customWidth="1"/>
    <col min="14" max="14" width="1.5703125" style="6" customWidth="1"/>
    <col min="15" max="16" width="9.140625" style="6" customWidth="1"/>
    <col min="17" max="17" width="9.140625" style="6"/>
    <col min="18" max="18" width="25.7109375" style="7" customWidth="1"/>
    <col min="19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23" ht="15.75">
      <c r="B1" s="1" t="s">
        <v>0</v>
      </c>
      <c r="C1" s="2"/>
      <c r="D1" s="3"/>
      <c r="E1" s="3"/>
      <c r="F1" s="3"/>
      <c r="G1" s="3"/>
    </row>
    <row r="2" spans="2:23" ht="15.75">
      <c r="B2" s="1" t="s">
        <v>1</v>
      </c>
      <c r="C2" s="2"/>
      <c r="D2" s="3"/>
      <c r="E2" s="3"/>
      <c r="F2" s="3"/>
      <c r="G2" s="3"/>
    </row>
    <row r="3" spans="2:23" ht="15.75">
      <c r="B3" s="1" t="s">
        <v>2</v>
      </c>
      <c r="C3" s="2"/>
    </row>
    <row r="4" spans="2:23">
      <c r="B4" s="9"/>
      <c r="C4" s="9"/>
      <c r="F4" s="3"/>
      <c r="G4" s="3"/>
      <c r="H4" s="9"/>
      <c r="I4" s="3"/>
    </row>
    <row r="5" spans="2:23" ht="18">
      <c r="F5" s="3"/>
      <c r="G5" s="10" t="s">
        <v>3</v>
      </c>
      <c r="H5" s="11" t="s">
        <v>4</v>
      </c>
      <c r="I5" s="12" t="s">
        <v>5</v>
      </c>
      <c r="K5" s="118" t="s">
        <v>406</v>
      </c>
    </row>
    <row r="6" spans="2:23" ht="13.5" thickBot="1"/>
    <row r="7" spans="2:23" ht="68.25" customHeight="1" thickBot="1">
      <c r="B7" s="13" t="s">
        <v>6</v>
      </c>
      <c r="C7" s="14" t="s">
        <v>7</v>
      </c>
      <c r="D7" s="14" t="s">
        <v>8</v>
      </c>
      <c r="E7" s="14" t="s">
        <v>9</v>
      </c>
      <c r="F7" s="15" t="s">
        <v>10</v>
      </c>
      <c r="G7" s="15" t="s">
        <v>11</v>
      </c>
      <c r="H7" s="14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16" t="s">
        <v>17</v>
      </c>
      <c r="N7" s="17"/>
      <c r="O7" s="17"/>
      <c r="P7" s="17"/>
    </row>
    <row r="8" spans="2:23" ht="39.950000000000003" customHeight="1">
      <c r="B8" s="18" t="s">
        <v>18</v>
      </c>
      <c r="C8" s="119" t="s">
        <v>81</v>
      </c>
      <c r="D8" s="120" t="s">
        <v>82</v>
      </c>
      <c r="E8" s="121" t="s">
        <v>83</v>
      </c>
      <c r="F8" s="22">
        <v>54000</v>
      </c>
      <c r="G8" s="22">
        <v>45485</v>
      </c>
      <c r="H8" s="121" t="s">
        <v>22</v>
      </c>
      <c r="I8" s="119" t="s">
        <v>23</v>
      </c>
      <c r="J8" s="119" t="s">
        <v>23</v>
      </c>
      <c r="K8" s="119" t="s">
        <v>23</v>
      </c>
      <c r="L8" s="119" t="s">
        <v>23</v>
      </c>
      <c r="M8" s="122"/>
      <c r="R8" s="39"/>
    </row>
    <row r="9" spans="2:23" ht="39.950000000000003" customHeight="1">
      <c r="B9" s="28" t="s">
        <v>24</v>
      </c>
      <c r="C9" s="45" t="s">
        <v>89</v>
      </c>
      <c r="D9" s="46" t="s">
        <v>90</v>
      </c>
      <c r="E9" s="47" t="s">
        <v>91</v>
      </c>
      <c r="F9" s="32">
        <v>35150</v>
      </c>
      <c r="G9" s="32">
        <v>32845</v>
      </c>
      <c r="H9" s="48" t="s">
        <v>22</v>
      </c>
      <c r="I9" s="49" t="s">
        <v>23</v>
      </c>
      <c r="J9" s="49" t="s">
        <v>23</v>
      </c>
      <c r="K9" s="49" t="s">
        <v>23</v>
      </c>
      <c r="L9" s="49" t="s">
        <v>23</v>
      </c>
      <c r="M9" s="50"/>
    </row>
    <row r="10" spans="2:23" ht="39.950000000000003" customHeight="1">
      <c r="B10" s="51" t="s">
        <v>28</v>
      </c>
      <c r="C10" s="45" t="s">
        <v>93</v>
      </c>
      <c r="D10" s="46" t="s">
        <v>94</v>
      </c>
      <c r="E10" s="47" t="s">
        <v>95</v>
      </c>
      <c r="F10" s="32">
        <v>52000</v>
      </c>
      <c r="G10" s="32">
        <f t="shared" ref="G10:G11" si="0">F10-(F10*20/100)</f>
        <v>41600</v>
      </c>
      <c r="H10" s="48" t="s">
        <v>22</v>
      </c>
      <c r="I10" s="49" t="s">
        <v>23</v>
      </c>
      <c r="J10" s="49" t="s">
        <v>23</v>
      </c>
      <c r="K10" s="49" t="s">
        <v>23</v>
      </c>
      <c r="L10" s="49" t="s">
        <v>23</v>
      </c>
      <c r="M10" s="50"/>
      <c r="R10" s="53"/>
    </row>
    <row r="11" spans="2:23" ht="39.950000000000003" customHeight="1">
      <c r="B11" s="51" t="s">
        <v>32</v>
      </c>
      <c r="C11" s="45" t="s">
        <v>97</v>
      </c>
      <c r="D11" s="46" t="s">
        <v>98</v>
      </c>
      <c r="E11" s="45" t="s">
        <v>99</v>
      </c>
      <c r="F11" s="32">
        <v>32107</v>
      </c>
      <c r="G11" s="32">
        <f t="shared" si="0"/>
        <v>25685.599999999999</v>
      </c>
      <c r="H11" s="48" t="s">
        <v>22</v>
      </c>
      <c r="I11" s="49" t="s">
        <v>23</v>
      </c>
      <c r="J11" s="49" t="s">
        <v>23</v>
      </c>
      <c r="K11" s="49" t="s">
        <v>23</v>
      </c>
      <c r="L11" s="49" t="s">
        <v>23</v>
      </c>
      <c r="M11" s="50"/>
    </row>
    <row r="12" spans="2:23" ht="39.950000000000003" customHeight="1">
      <c r="B12" s="28" t="s">
        <v>36</v>
      </c>
      <c r="C12" s="29" t="s">
        <v>112</v>
      </c>
      <c r="D12" s="46" t="s">
        <v>113</v>
      </c>
      <c r="E12" s="47" t="s">
        <v>114</v>
      </c>
      <c r="F12" s="32">
        <v>63168</v>
      </c>
      <c r="G12" s="32">
        <v>50890</v>
      </c>
      <c r="H12" s="48" t="s">
        <v>22</v>
      </c>
      <c r="I12" s="49" t="s">
        <v>23</v>
      </c>
      <c r="J12" s="49" t="s">
        <v>23</v>
      </c>
      <c r="K12" s="49" t="s">
        <v>23</v>
      </c>
      <c r="L12" s="49" t="s">
        <v>23</v>
      </c>
      <c r="M12" s="50"/>
    </row>
    <row r="13" spans="2:23" ht="39.950000000000003" customHeight="1">
      <c r="B13" s="28" t="s">
        <v>40</v>
      </c>
      <c r="C13" s="29" t="s">
        <v>252</v>
      </c>
      <c r="D13" s="58" t="s">
        <v>253</v>
      </c>
      <c r="E13" s="68" t="s">
        <v>254</v>
      </c>
      <c r="F13" s="74">
        <v>45000</v>
      </c>
      <c r="G13" s="32">
        <f t="shared" ref="G13:G16" si="1">F13-(F13*20/100)</f>
        <v>36000</v>
      </c>
      <c r="H13" s="34" t="s">
        <v>22</v>
      </c>
      <c r="I13" s="35" t="s">
        <v>23</v>
      </c>
      <c r="J13" s="35" t="s">
        <v>23</v>
      </c>
      <c r="K13" s="35" t="s">
        <v>23</v>
      </c>
      <c r="L13" s="35" t="s">
        <v>23</v>
      </c>
      <c r="M13" s="72"/>
      <c r="R13" s="76"/>
      <c r="S13" s="69"/>
      <c r="T13" s="69"/>
      <c r="U13" s="69"/>
      <c r="V13" s="77"/>
      <c r="W13" s="69"/>
    </row>
    <row r="14" spans="2:23" ht="39.950000000000003" customHeight="1">
      <c r="B14" s="28" t="s">
        <v>44</v>
      </c>
      <c r="C14" s="45" t="s">
        <v>336</v>
      </c>
      <c r="D14" s="81" t="s">
        <v>337</v>
      </c>
      <c r="E14" s="38" t="s">
        <v>338</v>
      </c>
      <c r="F14" s="82">
        <v>109512</v>
      </c>
      <c r="G14" s="32">
        <f t="shared" si="1"/>
        <v>87609.600000000006</v>
      </c>
      <c r="H14" s="48" t="s">
        <v>22</v>
      </c>
      <c r="I14" s="49" t="s">
        <v>23</v>
      </c>
      <c r="J14" s="49" t="s">
        <v>23</v>
      </c>
      <c r="K14" s="49" t="s">
        <v>23</v>
      </c>
      <c r="L14" s="49" t="s">
        <v>23</v>
      </c>
      <c r="M14" s="83"/>
    </row>
    <row r="15" spans="2:23" ht="39.950000000000003" customHeight="1">
      <c r="B15" s="28" t="s">
        <v>48</v>
      </c>
      <c r="C15" s="29" t="s">
        <v>368</v>
      </c>
      <c r="D15" s="91" t="s">
        <v>369</v>
      </c>
      <c r="E15" s="47" t="s">
        <v>370</v>
      </c>
      <c r="F15" s="92">
        <v>52315</v>
      </c>
      <c r="G15" s="32">
        <f t="shared" si="1"/>
        <v>41852</v>
      </c>
      <c r="H15" s="34" t="s">
        <v>22</v>
      </c>
      <c r="I15" s="35" t="s">
        <v>23</v>
      </c>
      <c r="J15" s="35" t="s">
        <v>23</v>
      </c>
      <c r="K15" s="35" t="s">
        <v>23</v>
      </c>
      <c r="L15" s="35" t="s">
        <v>23</v>
      </c>
      <c r="M15" s="56"/>
      <c r="O15" s="93"/>
      <c r="P15" s="93"/>
    </row>
    <row r="16" spans="2:23" ht="39.950000000000003" customHeight="1" thickBot="1">
      <c r="B16" s="105" t="s">
        <v>52</v>
      </c>
      <c r="C16" s="106" t="s">
        <v>384</v>
      </c>
      <c r="D16" s="123" t="s">
        <v>385</v>
      </c>
      <c r="E16" s="111" t="s">
        <v>386</v>
      </c>
      <c r="F16" s="124">
        <v>90576</v>
      </c>
      <c r="G16" s="110">
        <f t="shared" si="1"/>
        <v>72460.800000000003</v>
      </c>
      <c r="H16" s="125" t="s">
        <v>22</v>
      </c>
      <c r="I16" s="126" t="s">
        <v>23</v>
      </c>
      <c r="J16" s="126" t="s">
        <v>23</v>
      </c>
      <c r="K16" s="126" t="s">
        <v>23</v>
      </c>
      <c r="L16" s="126" t="s">
        <v>23</v>
      </c>
      <c r="M16" s="127"/>
      <c r="O16" s="93"/>
      <c r="P16" s="93"/>
    </row>
    <row r="19" spans="2:12">
      <c r="B19" s="113"/>
      <c r="C19" s="113"/>
      <c r="D19" s="114"/>
      <c r="E19" s="114"/>
      <c r="F19" s="114"/>
      <c r="G19" s="114"/>
      <c r="H19" s="114"/>
      <c r="J19" s="114"/>
      <c r="K19" s="113" t="s">
        <v>403</v>
      </c>
      <c r="L19" s="114"/>
    </row>
    <row r="20" spans="2:12">
      <c r="B20" s="113"/>
      <c r="C20" s="113"/>
      <c r="H20" s="115" t="s">
        <v>404</v>
      </c>
      <c r="J20" s="114"/>
      <c r="K20" s="114"/>
      <c r="L20" s="114"/>
    </row>
    <row r="21" spans="2:12">
      <c r="B21" s="116" t="s">
        <v>405</v>
      </c>
      <c r="C21" s="113"/>
      <c r="D21" s="117"/>
      <c r="E21" s="114"/>
      <c r="J21" s="114"/>
      <c r="K21" s="114"/>
      <c r="L21" s="114"/>
    </row>
    <row r="22" spans="2:12">
      <c r="B22" s="113"/>
      <c r="C22" s="113"/>
      <c r="D22" s="114"/>
      <c r="E22" s="114"/>
      <c r="J22" s="114"/>
      <c r="K22" s="114"/>
      <c r="L22" s="114"/>
    </row>
    <row r="23" spans="2:12">
      <c r="B23" s="113"/>
      <c r="C23" s="113"/>
      <c r="D23" s="114"/>
      <c r="E23" s="114"/>
    </row>
  </sheetData>
  <sheetProtection password="CC51" sheet="1" objects="1" scenarios="1"/>
  <autoFilter ref="B7:M16"/>
  <pageMargins left="0.25" right="0.25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nabave - glavni</vt:lpstr>
      <vt:lpstr>plan nabave - natječaji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Maria Martinolića</dc:creator>
  <cp:lastModifiedBy>OŠ Maria Martinolića</cp:lastModifiedBy>
  <cp:lastPrinted>2018-10-01T08:40:58Z</cp:lastPrinted>
  <dcterms:created xsi:type="dcterms:W3CDTF">2018-09-26T12:44:50Z</dcterms:created>
  <dcterms:modified xsi:type="dcterms:W3CDTF">2018-10-01T08:42:11Z</dcterms:modified>
</cp:coreProperties>
</file>