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1"/>
  </bookViews>
  <sheets>
    <sheet name="plan nabave - glavni" sheetId="4" r:id="rId1"/>
    <sheet name="plan nabave - natječaji" sheetId="5" r:id="rId2"/>
  </sheets>
  <definedNames>
    <definedName name="_xlnm._FilterDatabase" localSheetId="0" hidden="1">'plan nabave - glavni'!$B$7:$M$91</definedName>
    <definedName name="_xlnm._FilterDatabase" localSheetId="1" hidden="1">'plan nabave - natječaji'!$B$7:$M$16</definedName>
    <definedName name="Tuđa_imovina_dobivena_na_korištenje" localSheetId="1">#REF!</definedName>
    <definedName name="Tuđa_imovina_dobivena_na_korištenje">#REF!</definedName>
  </definedNames>
  <calcPr calcId="145621"/>
</workbook>
</file>

<file path=xl/calcChain.xml><?xml version="1.0" encoding="utf-8"?>
<calcChain xmlns="http://schemas.openxmlformats.org/spreadsheetml/2006/main">
  <c r="G16" i="5" l="1"/>
  <c r="G15" i="5"/>
  <c r="G14" i="5"/>
  <c r="G13" i="5"/>
  <c r="G11" i="5"/>
  <c r="G10" i="5"/>
  <c r="G103" i="4"/>
  <c r="G102" i="4"/>
  <c r="G101" i="4"/>
  <c r="G100" i="4"/>
  <c r="G99" i="4"/>
  <c r="G98" i="4"/>
  <c r="G97" i="4"/>
  <c r="G96" i="4"/>
  <c r="G95" i="4"/>
  <c r="G94" i="4"/>
  <c r="G93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0" i="4"/>
  <c r="G27" i="4"/>
  <c r="G26" i="4"/>
  <c r="G22" i="4"/>
  <c r="G21" i="4"/>
  <c r="G20" i="4"/>
  <c r="G19" i="4"/>
  <c r="G18" i="4"/>
  <c r="G17" i="4"/>
  <c r="G16" i="4"/>
  <c r="G15" i="4"/>
  <c r="G14" i="4"/>
  <c r="G13" i="4"/>
  <c r="G12" i="4"/>
</calcChain>
</file>

<file path=xl/sharedStrings.xml><?xml version="1.0" encoding="utf-8"?>
<sst xmlns="http://schemas.openxmlformats.org/spreadsheetml/2006/main" count="991" uniqueCount="407">
  <si>
    <t>OŠ . Maria Martinolića</t>
  </si>
  <si>
    <t>Omladinaka 11</t>
  </si>
  <si>
    <t>51550 Mali Lošinj</t>
  </si>
  <si>
    <t>2.    REBALANS  PLAN   NABAVE</t>
  </si>
  <si>
    <t>2018.</t>
  </si>
  <si>
    <t>godina</t>
  </si>
  <si>
    <t>Redni broj</t>
  </si>
  <si>
    <t>Evidencijski broj nabave</t>
  </si>
  <si>
    <t>Predmet nabave</t>
  </si>
  <si>
    <t>CPV</t>
  </si>
  <si>
    <t>Procijenjena vrrijednost nabave (ukupno)</t>
  </si>
  <si>
    <t>Procijenjena vrrijednost nabave (bez PDV-a)</t>
  </si>
  <si>
    <t>Vrsta postupka</t>
  </si>
  <si>
    <t>Dijeli li se predmet nabave na grupe</t>
  </si>
  <si>
    <t>Sklapa li se ugovor ili OS</t>
  </si>
  <si>
    <t>Planirani početal postupka</t>
  </si>
  <si>
    <t>Planirano trajanje Ugovora ili OS</t>
  </si>
  <si>
    <t>Napomena</t>
  </si>
  <si>
    <t>1.</t>
  </si>
  <si>
    <t>EV-2018-01</t>
  </si>
  <si>
    <t xml:space="preserve">Uredski materijal  </t>
  </si>
  <si>
    <t>30192000-1</t>
  </si>
  <si>
    <t>Jednostavna nabava</t>
  </si>
  <si>
    <t>---</t>
  </si>
  <si>
    <t>2.</t>
  </si>
  <si>
    <t>EV-2018-02</t>
  </si>
  <si>
    <t>Uredski materijal - papiri</t>
  </si>
  <si>
    <t>30197600-2</t>
  </si>
  <si>
    <t>3.</t>
  </si>
  <si>
    <t>EV-2018-03</t>
  </si>
  <si>
    <t>Uredski materijal - toneri</t>
  </si>
  <si>
    <t>30125100-2</t>
  </si>
  <si>
    <t>4.</t>
  </si>
  <si>
    <t>EV-2018-04</t>
  </si>
  <si>
    <t>Uredski materijal - učenička dokumentacija</t>
  </si>
  <si>
    <t>22130000-0</t>
  </si>
  <si>
    <t>5.</t>
  </si>
  <si>
    <t>EV-2018-05</t>
  </si>
  <si>
    <t>Literatura (publikacije, časopisi, glasila, knjige i ostalo)</t>
  </si>
  <si>
    <t>22200000-2</t>
  </si>
  <si>
    <t>6.</t>
  </si>
  <si>
    <t>EV-2018-06</t>
  </si>
  <si>
    <t>Materijal i sredstva za čišćenje i održavanje</t>
  </si>
  <si>
    <t>39830000-9</t>
  </si>
  <si>
    <t>7.</t>
  </si>
  <si>
    <t>EV-2018-07</t>
  </si>
  <si>
    <t xml:space="preserve">Materijal za higijenske potrebe i njegu </t>
  </si>
  <si>
    <t>33760000-5</t>
  </si>
  <si>
    <t>8.</t>
  </si>
  <si>
    <t>EV-2018-08</t>
  </si>
  <si>
    <t>Usjevi, vrtlarski i hortikulturni proizvodi uzgojeni za tržište</t>
  </si>
  <si>
    <t>03110000-5</t>
  </si>
  <si>
    <t>9.</t>
  </si>
  <si>
    <t>EV-2018-09</t>
  </si>
  <si>
    <t>Zemlja</t>
  </si>
  <si>
    <t>14212400-4</t>
  </si>
  <si>
    <t>10.</t>
  </si>
  <si>
    <t>EV-2018-10</t>
  </si>
  <si>
    <t>Razna vrtlarska oprema</t>
  </si>
  <si>
    <t>16160000-4</t>
  </si>
  <si>
    <t>11.</t>
  </si>
  <si>
    <t>EV-2018-11</t>
  </si>
  <si>
    <t>Elektroničke potrepštine</t>
  </si>
  <si>
    <t>31711000-3</t>
  </si>
  <si>
    <t>12.</t>
  </si>
  <si>
    <t>EV-2018-12</t>
  </si>
  <si>
    <t>Papirnate salvete</t>
  </si>
  <si>
    <t>33764000-3</t>
  </si>
  <si>
    <t>13.</t>
  </si>
  <si>
    <t>EV-2018-12-1</t>
  </si>
  <si>
    <t>Edukativna oprema i igračke</t>
  </si>
  <si>
    <t>37520000-9</t>
  </si>
  <si>
    <t>14.</t>
  </si>
  <si>
    <t>EV-2018-12-2</t>
  </si>
  <si>
    <t>Eterična ulja</t>
  </si>
  <si>
    <t xml:space="preserve">24920000-9 </t>
  </si>
  <si>
    <t>15.</t>
  </si>
  <si>
    <t>EV-2018-12-3</t>
  </si>
  <si>
    <t>Kemikalije</t>
  </si>
  <si>
    <t>24000000-4</t>
  </si>
  <si>
    <t>16.</t>
  </si>
  <si>
    <t>EV-2018-13</t>
  </si>
  <si>
    <t>Mlijeko i mliječni proizvodi</t>
  </si>
  <si>
    <t>15500000-3</t>
  </si>
  <si>
    <t>17.</t>
  </si>
  <si>
    <t>EV-2018-14</t>
  </si>
  <si>
    <t>Mlijeko i mliječni proizvodi (školska shema)</t>
  </si>
  <si>
    <t>posebni propisi vezani uz školsku shemu</t>
  </si>
  <si>
    <t>18.</t>
  </si>
  <si>
    <t>EV-2018-15</t>
  </si>
  <si>
    <t>Pekarski proizvodi</t>
  </si>
  <si>
    <t>15610000-7</t>
  </si>
  <si>
    <t>19.</t>
  </si>
  <si>
    <t>EV-2018-16</t>
  </si>
  <si>
    <t>Meso, mesni proizvodi i riba</t>
  </si>
  <si>
    <t>15100000-9</t>
  </si>
  <si>
    <t>20.</t>
  </si>
  <si>
    <t>EV-2018-17</t>
  </si>
  <si>
    <t>Voće i orašasti plodovi</t>
  </si>
  <si>
    <t>03222000-3</t>
  </si>
  <si>
    <t>21.</t>
  </si>
  <si>
    <t>EV-2018-18</t>
  </si>
  <si>
    <t>Voće i orašasti plodovi (školska shema)</t>
  </si>
  <si>
    <t>22.</t>
  </si>
  <si>
    <t>EV-2018-19</t>
  </si>
  <si>
    <t>Povrće</t>
  </si>
  <si>
    <t>03221000-6</t>
  </si>
  <si>
    <t>23.</t>
  </si>
  <si>
    <t>EV-2018-20</t>
  </si>
  <si>
    <t>Prerađeno voće i povrće</t>
  </si>
  <si>
    <t>15330000-0</t>
  </si>
  <si>
    <t>24.</t>
  </si>
  <si>
    <t>EV-2018-21</t>
  </si>
  <si>
    <t>Ostale namirnice</t>
  </si>
  <si>
    <t>15800000-6</t>
  </si>
  <si>
    <t>25.</t>
  </si>
  <si>
    <t>EV-2018-23</t>
  </si>
  <si>
    <t xml:space="preserve">Električna energija </t>
  </si>
  <si>
    <t>09310000-5</t>
  </si>
  <si>
    <t>Javnu nabavu provodi PGŽ</t>
  </si>
  <si>
    <t>26.</t>
  </si>
  <si>
    <t>EV-2018-24</t>
  </si>
  <si>
    <t>Plin</t>
  </si>
  <si>
    <t>09123000-7</t>
  </si>
  <si>
    <t>27.</t>
  </si>
  <si>
    <t>EV-2018-25</t>
  </si>
  <si>
    <t>Motorni benzin i dizel gorivo</t>
  </si>
  <si>
    <t xml:space="preserve">09132000-3 </t>
  </si>
  <si>
    <t>28.</t>
  </si>
  <si>
    <t>EV-2018-26</t>
  </si>
  <si>
    <t>Ostali materijali za proizvodnju energije (ugljen, drva, teško ulje)</t>
  </si>
  <si>
    <t>09135000-4</t>
  </si>
  <si>
    <t>29.</t>
  </si>
  <si>
    <t>EV-2018-27</t>
  </si>
  <si>
    <t>Staklo</t>
  </si>
  <si>
    <t>14820000-5</t>
  </si>
  <si>
    <t>30.</t>
  </si>
  <si>
    <t>EV-2018-28</t>
  </si>
  <si>
    <t>Električne žarulje s nitima</t>
  </si>
  <si>
    <t>31510000-4</t>
  </si>
  <si>
    <t>31.</t>
  </si>
  <si>
    <t>EV-2018-29</t>
  </si>
  <si>
    <t>Električne potrepštine i pribor</t>
  </si>
  <si>
    <t>31680000-6</t>
  </si>
  <si>
    <t>32.</t>
  </si>
  <si>
    <t>EV-2018-30</t>
  </si>
  <si>
    <t>Građevinska stolarija</t>
  </si>
  <si>
    <t xml:space="preserve">44220000-8 </t>
  </si>
  <si>
    <t>33.</t>
  </si>
  <si>
    <t>EV-2018-31</t>
  </si>
  <si>
    <t>Proizvodi za kupaonicu i kuhinju</t>
  </si>
  <si>
    <t>44410000-7</t>
  </si>
  <si>
    <t>34.</t>
  </si>
  <si>
    <t>EV-2018-32</t>
  </si>
  <si>
    <t>Alati, brave, ključevi, šarke, spojeni elementi, lanac i opruge</t>
  </si>
  <si>
    <t>44500000-5</t>
  </si>
  <si>
    <t>35.</t>
  </si>
  <si>
    <t>EV-2018-33</t>
  </si>
  <si>
    <t>Boje, lakovi i smole</t>
  </si>
  <si>
    <t xml:space="preserve">44800000-8 </t>
  </si>
  <si>
    <t>36.</t>
  </si>
  <si>
    <t>EV-2018-34</t>
  </si>
  <si>
    <t>Karte</t>
  </si>
  <si>
    <t xml:space="preserve">22114300-5 </t>
  </si>
  <si>
    <t>37.</t>
  </si>
  <si>
    <t>EV-2018-35</t>
  </si>
  <si>
    <t>Oprema za sportove na igralištima i terenima</t>
  </si>
  <si>
    <t>37450000-7</t>
  </si>
  <si>
    <t>38.</t>
  </si>
  <si>
    <t>EV-2018-36</t>
  </si>
  <si>
    <t>Kuhinjska oprema</t>
  </si>
  <si>
    <t>39221000-7</t>
  </si>
  <si>
    <t>39.</t>
  </si>
  <si>
    <t>EV-2018-36-1</t>
  </si>
  <si>
    <t>Aparati za gašenje</t>
  </si>
  <si>
    <t xml:space="preserve">35111300-8 </t>
  </si>
  <si>
    <t>40.</t>
  </si>
  <si>
    <t>EV-2018-36-2</t>
  </si>
  <si>
    <t>Zastave</t>
  </si>
  <si>
    <t xml:space="preserve">35821000-5 </t>
  </si>
  <si>
    <t>41.</t>
  </si>
  <si>
    <t>EV-2018-36-3</t>
  </si>
  <si>
    <t>Oprema za obrazovne potrebe</t>
  </si>
  <si>
    <t>39162000-5</t>
  </si>
  <si>
    <t>42.</t>
  </si>
  <si>
    <t>EV-2018-37</t>
  </si>
  <si>
    <t>Službena, radna i zaštitna odjeća i obuća</t>
  </si>
  <si>
    <t>18110000-3</t>
  </si>
  <si>
    <t>43.</t>
  </si>
  <si>
    <t>EV-2018-38</t>
  </si>
  <si>
    <t>Usluge telefona</t>
  </si>
  <si>
    <t>64210000-1</t>
  </si>
  <si>
    <t>44.</t>
  </si>
  <si>
    <t>EV-2018-39</t>
  </si>
  <si>
    <t>Poštarina (pisma, tiskanice i sl.)</t>
  </si>
  <si>
    <t>64100000-7</t>
  </si>
  <si>
    <t>45.</t>
  </si>
  <si>
    <t>EV-2018-40</t>
  </si>
  <si>
    <t>Rent-a-car i taxi prijevoz</t>
  </si>
  <si>
    <t>60120000-6</t>
  </si>
  <si>
    <t>46.</t>
  </si>
  <si>
    <t>EV-2018-41</t>
  </si>
  <si>
    <t>Ostale usluge za komunikaciju i prijevoz - teret</t>
  </si>
  <si>
    <t>60183000-4</t>
  </si>
  <si>
    <t>47.</t>
  </si>
  <si>
    <t>EV-2018-42</t>
  </si>
  <si>
    <t>Ostale usluge za komunikaciju i prijevoz - putnici</t>
  </si>
  <si>
    <t>60170000-0</t>
  </si>
  <si>
    <t>48.</t>
  </si>
  <si>
    <t>EV-2018-43</t>
  </si>
  <si>
    <t>Ostale usluge za komunikaciju i prijevoz - školski autobus</t>
  </si>
  <si>
    <t>49.</t>
  </si>
  <si>
    <t>EV-2018-44</t>
  </si>
  <si>
    <t>Kontrole zgrade</t>
  </si>
  <si>
    <t xml:space="preserve">71631300-3 </t>
  </si>
  <si>
    <t>50.</t>
  </si>
  <si>
    <t>EV-2018-45</t>
  </si>
  <si>
    <t>Održavanje lifta</t>
  </si>
  <si>
    <t>50750000-7</t>
  </si>
  <si>
    <t>51.</t>
  </si>
  <si>
    <t>EV-2018-46</t>
  </si>
  <si>
    <t>Održavanje kotlovnice</t>
  </si>
  <si>
    <t>50720000-8</t>
  </si>
  <si>
    <t>52.</t>
  </si>
  <si>
    <t>EV-2018-47</t>
  </si>
  <si>
    <t>Zidarski radovi</t>
  </si>
  <si>
    <t>45262500-6</t>
  </si>
  <si>
    <t>53.</t>
  </si>
  <si>
    <t>EV-2018-48</t>
  </si>
  <si>
    <t>Električarski radovi</t>
  </si>
  <si>
    <t>45311000-0</t>
  </si>
  <si>
    <t>54.</t>
  </si>
  <si>
    <t>EV-2018-49</t>
  </si>
  <si>
    <t xml:space="preserve">Vodoinstalaterski radovi </t>
  </si>
  <si>
    <t>45332000-3</t>
  </si>
  <si>
    <t>55.</t>
  </si>
  <si>
    <t>EV-2018-50</t>
  </si>
  <si>
    <t>Stolarski radovi</t>
  </si>
  <si>
    <t>45421000-4</t>
  </si>
  <si>
    <t>56.</t>
  </si>
  <si>
    <t>EV-2018-51</t>
  </si>
  <si>
    <t>Održavanje podova i podnih obloga</t>
  </si>
  <si>
    <t>45432000-4</t>
  </si>
  <si>
    <t>57.</t>
  </si>
  <si>
    <t>EV-2018-52</t>
  </si>
  <si>
    <t>Staklarski radovi</t>
  </si>
  <si>
    <t>45441000-0</t>
  </si>
  <si>
    <t>58.</t>
  </si>
  <si>
    <t>EV-2018-53</t>
  </si>
  <si>
    <t>Ličilaćki radovi</t>
  </si>
  <si>
    <t>45442100-8</t>
  </si>
  <si>
    <t>59.</t>
  </si>
  <si>
    <t>EV-2018-54</t>
  </si>
  <si>
    <t>Radovi izmjene oluka (PŠ Susak)</t>
  </si>
  <si>
    <t>45261300-7</t>
  </si>
  <si>
    <t>60.</t>
  </si>
  <si>
    <t>EV-2018-55</t>
  </si>
  <si>
    <t xml:space="preserve">Održavanje računala i računalne opreme </t>
  </si>
  <si>
    <t>50321000-1</t>
  </si>
  <si>
    <t>61.</t>
  </si>
  <si>
    <t>EV-2018-56</t>
  </si>
  <si>
    <t>Održavanje fotokopirni stroj</t>
  </si>
  <si>
    <t>50313100-3</t>
  </si>
  <si>
    <t>62.</t>
  </si>
  <si>
    <t>EV-2018-57</t>
  </si>
  <si>
    <t>Održavanje klima uređaji</t>
  </si>
  <si>
    <t>50730000-1</t>
  </si>
  <si>
    <t>63.</t>
  </si>
  <si>
    <t>EV-2018-58</t>
  </si>
  <si>
    <t>Održavanje aparati za gašenje</t>
  </si>
  <si>
    <t>50413200-5</t>
  </si>
  <si>
    <t>64.</t>
  </si>
  <si>
    <t>EV-2018-59</t>
  </si>
  <si>
    <t>Održavanje kuhinksi strojevi i uređaji</t>
  </si>
  <si>
    <t>50882000-1</t>
  </si>
  <si>
    <t>65.</t>
  </si>
  <si>
    <t>EV-2018-60</t>
  </si>
  <si>
    <t>Održavanje glazbeni instrumenti</t>
  </si>
  <si>
    <t>50860000-1</t>
  </si>
  <si>
    <t>66.</t>
  </si>
  <si>
    <t>EV-2018-61</t>
  </si>
  <si>
    <t>Opskrba vodom</t>
  </si>
  <si>
    <t>65111000-4</t>
  </si>
  <si>
    <t>67.</t>
  </si>
  <si>
    <t>EV-2018-62</t>
  </si>
  <si>
    <t>Iznošenje i odvoz smeća</t>
  </si>
  <si>
    <t>----</t>
  </si>
  <si>
    <t>Izuzeće članak 30 stavak 1</t>
  </si>
  <si>
    <t>68.</t>
  </si>
  <si>
    <t>EV-2018-63</t>
  </si>
  <si>
    <t>Deratizacija i dezinsekcija</t>
  </si>
  <si>
    <t>90920000-2</t>
  </si>
  <si>
    <t>69.</t>
  </si>
  <si>
    <t>EV-2018-64</t>
  </si>
  <si>
    <t>Dimnjačarske i ekološke usluge</t>
  </si>
  <si>
    <t>90915000-4</t>
  </si>
  <si>
    <t>70.</t>
  </si>
  <si>
    <t>EV-2018-65</t>
  </si>
  <si>
    <t>Ostale komunalne usluge</t>
  </si>
  <si>
    <t>90410000-4</t>
  </si>
  <si>
    <t>71.</t>
  </si>
  <si>
    <t>EV-2018-66</t>
  </si>
  <si>
    <t>Zakupnine i najamnine za građevinske objekte</t>
  </si>
  <si>
    <t>72.</t>
  </si>
  <si>
    <t>EV-2018-67</t>
  </si>
  <si>
    <t>Obvezni i preventivni zdravstveni pregledi zaposlenika</t>
  </si>
  <si>
    <t>85147000-1</t>
  </si>
  <si>
    <t>73.</t>
  </si>
  <si>
    <t>EV-2018-68</t>
  </si>
  <si>
    <t>Laboratorijske usluge</t>
  </si>
  <si>
    <t>85145000-7</t>
  </si>
  <si>
    <t>74.</t>
  </si>
  <si>
    <t>EV-2018-69</t>
  </si>
  <si>
    <t>Ostale intelektualne usluge</t>
  </si>
  <si>
    <t>74111000-0</t>
  </si>
  <si>
    <t>75.</t>
  </si>
  <si>
    <t>EV-2018-70</t>
  </si>
  <si>
    <t>Ostale računalne usluge</t>
  </si>
  <si>
    <t>72264000-3</t>
  </si>
  <si>
    <t>76.</t>
  </si>
  <si>
    <t>EV-2018-71</t>
  </si>
  <si>
    <t>Grafičke i tiskarske usluge, usluge kopiranja i uvezivanja i slično</t>
  </si>
  <si>
    <t>78180000-2</t>
  </si>
  <si>
    <t>77.</t>
  </si>
  <si>
    <t>EV-2018-72</t>
  </si>
  <si>
    <t>Usluge čišćenja, pranja i slično</t>
  </si>
  <si>
    <t>74740000-8</t>
  </si>
  <si>
    <t>78.</t>
  </si>
  <si>
    <t>EV-2018-73</t>
  </si>
  <si>
    <t>Usluge čuvanja imovine i osoba</t>
  </si>
  <si>
    <t>79710000-4</t>
  </si>
  <si>
    <t>79.</t>
  </si>
  <si>
    <t>EV-2018-74</t>
  </si>
  <si>
    <t>Odtsle usluge - ZNR I ZOP</t>
  </si>
  <si>
    <t>74861000-5</t>
  </si>
  <si>
    <t>80.</t>
  </si>
  <si>
    <t>EV-2018-71-1</t>
  </si>
  <si>
    <t>Ostale usluge - priporemanje i dostavljanje hrane</t>
  </si>
  <si>
    <t>55523000-2</t>
  </si>
  <si>
    <t>81.</t>
  </si>
  <si>
    <t>EV-2018-75</t>
  </si>
  <si>
    <t>Premije osiguranja ostale imovine</t>
  </si>
  <si>
    <t>66515200-5</t>
  </si>
  <si>
    <t>82.</t>
  </si>
  <si>
    <t>EV-2018-76</t>
  </si>
  <si>
    <t>Reprezentacija</t>
  </si>
  <si>
    <t>55300000-3</t>
  </si>
  <si>
    <t>83.</t>
  </si>
  <si>
    <t>EV-2018-77</t>
  </si>
  <si>
    <t>Rashodi protokola (vijenci, cvijeće, svijeće i slično)</t>
  </si>
  <si>
    <t>03441000-3</t>
  </si>
  <si>
    <t>84.</t>
  </si>
  <si>
    <t>EV-2018-78</t>
  </si>
  <si>
    <t>Osiguranje učenici</t>
  </si>
  <si>
    <t>66310000-6</t>
  </si>
  <si>
    <t>85.</t>
  </si>
  <si>
    <t>EV-2018-78-1</t>
  </si>
  <si>
    <t>Pokloni i priznanja</t>
  </si>
  <si>
    <t>18530000-3</t>
  </si>
  <si>
    <t>86.</t>
  </si>
  <si>
    <t>EV-2018-78-2</t>
  </si>
  <si>
    <t>Usluge ovjeravanja (ovrhe)</t>
  </si>
  <si>
    <t> 79132000-8</t>
  </si>
  <si>
    <t>87.</t>
  </si>
  <si>
    <t>EV-2018-78-3</t>
  </si>
  <si>
    <t>Usluge računalne potpore (certifikati COP)</t>
  </si>
  <si>
    <t xml:space="preserve">72610000-9 </t>
  </si>
  <si>
    <t>88.</t>
  </si>
  <si>
    <t>EV-2018-79</t>
  </si>
  <si>
    <t>Računala i računalna oprema</t>
  </si>
  <si>
    <t>30230000-0</t>
  </si>
  <si>
    <t>89.</t>
  </si>
  <si>
    <t>EV-2018-80</t>
  </si>
  <si>
    <t>Uredski namještaj</t>
  </si>
  <si>
    <t>36100000-2</t>
  </si>
  <si>
    <t>90.</t>
  </si>
  <si>
    <t>EV-2018-81</t>
  </si>
  <si>
    <t>Oprema za grijanje, ventilaciju i hlađenje</t>
  </si>
  <si>
    <t>39717000-1</t>
  </si>
  <si>
    <t>91.</t>
  </si>
  <si>
    <t>EV-2018-82</t>
  </si>
  <si>
    <t>Sportska oprema</t>
  </si>
  <si>
    <t>37420000-8</t>
  </si>
  <si>
    <t>92.</t>
  </si>
  <si>
    <t>EV-2018-83</t>
  </si>
  <si>
    <t>Glazbeni instrumenti i oprema</t>
  </si>
  <si>
    <t>37310000-4</t>
  </si>
  <si>
    <t>93.</t>
  </si>
  <si>
    <t>EV-2018-84</t>
  </si>
  <si>
    <t>Uređaji - kuhinja</t>
  </si>
  <si>
    <t>29711400-0</t>
  </si>
  <si>
    <t>94.</t>
  </si>
  <si>
    <t>EV-2018-84-1</t>
  </si>
  <si>
    <t>Uređaji - šivaća mašina</t>
  </si>
  <si>
    <t>42715000-1</t>
  </si>
  <si>
    <t>95.</t>
  </si>
  <si>
    <t>EV-2018-84-2</t>
  </si>
  <si>
    <t>Prskalice za poljoprivredu u hiltikulturu</t>
  </si>
  <si>
    <t>164000000-9</t>
  </si>
  <si>
    <t>96.</t>
  </si>
  <si>
    <t>EV-2018-85</t>
  </si>
  <si>
    <t>Knjige</t>
  </si>
  <si>
    <t>22110000-4</t>
  </si>
  <si>
    <t>ravnatelj:</t>
  </si>
  <si>
    <t xml:space="preserve">       M.P.                  </t>
  </si>
  <si>
    <t>Mali Lošinj</t>
  </si>
  <si>
    <t>NATJEČAJI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</si>
</sst>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3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indexed="12"/>
      <name val="Arial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sz val="10"/>
      <name val="Arial"/>
      <charset val="238"/>
    </font>
    <font>
      <sz val="10"/>
      <color rgb="FF000000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rgb="FF363636"/>
      <name val="Arial"/>
      <family val="2"/>
      <charset val="238"/>
    </font>
    <font>
      <sz val="9"/>
      <color rgb="FF000000"/>
      <name val="MinionPro-Cn"/>
    </font>
    <font>
      <sz val="10"/>
      <color rgb="FF080808"/>
      <name val="Arial"/>
      <family val="2"/>
      <charset val="238"/>
    </font>
    <font>
      <sz val="10.5"/>
      <color rgb="FF333333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9.85"/>
      <color indexed="8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54">
    <xf numFmtId="0" fontId="0" fillId="0" borderId="0"/>
    <xf numFmtId="0" fontId="2" fillId="0" borderId="0"/>
    <xf numFmtId="0" fontId="4" fillId="0" borderId="0"/>
    <xf numFmtId="0" fontId="7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2" borderId="1" applyNumberFormat="0" applyFont="0" applyAlignment="0" applyProtection="0"/>
    <xf numFmtId="0" fontId="17" fillId="18" borderId="25" applyNumberFormat="0" applyAlignment="0" applyProtection="0"/>
    <xf numFmtId="0" fontId="18" fillId="19" borderId="26" applyNumberForma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0" borderId="27" applyNumberFormat="0" applyFill="0" applyAlignment="0" applyProtection="0"/>
    <xf numFmtId="0" fontId="22" fillId="0" borderId="28" applyNumberFormat="0" applyFill="0" applyAlignment="0" applyProtection="0"/>
    <xf numFmtId="0" fontId="23" fillId="0" borderId="29" applyNumberFormat="0" applyFill="0" applyAlignment="0" applyProtection="0"/>
    <xf numFmtId="0" fontId="23" fillId="0" borderId="0" applyNumberFormat="0" applyFill="0" applyBorder="0" applyAlignment="0" applyProtection="0"/>
    <xf numFmtId="0" fontId="24" fillId="9" borderId="25" applyNumberFormat="0" applyAlignment="0" applyProtection="0"/>
    <xf numFmtId="0" fontId="25" fillId="0" borderId="30" applyNumberFormat="0" applyFill="0" applyAlignment="0" applyProtection="0"/>
    <xf numFmtId="0" fontId="26" fillId="9" borderId="0" applyNumberFormat="0" applyBorder="0" applyAlignment="0" applyProtection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7" fillId="6" borderId="31" applyNumberFormat="0" applyFont="0" applyAlignment="0" applyProtection="0"/>
    <xf numFmtId="0" fontId="28" fillId="0" borderId="0"/>
    <xf numFmtId="0" fontId="29" fillId="18" borderId="32" applyNumberFormat="0" applyAlignment="0" applyProtection="0"/>
    <xf numFmtId="0" fontId="30" fillId="0" borderId="0" applyNumberFormat="0" applyFill="0" applyBorder="0" applyAlignment="0" applyProtection="0"/>
    <xf numFmtId="0" fontId="31" fillId="0" borderId="33" applyNumberFormat="0" applyFill="0" applyAlignment="0" applyProtection="0"/>
    <xf numFmtId="0" fontId="25" fillId="0" borderId="0" applyNumberFormat="0" applyFill="0" applyBorder="0" applyAlignment="0" applyProtection="0"/>
    <xf numFmtId="164" fontId="3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1" applyFont="1" applyFill="1" applyAlignment="1" applyProtection="1">
      <protection hidden="1"/>
    </xf>
    <xf numFmtId="0" fontId="3" fillId="0" borderId="0" xfId="1" applyFont="1" applyFill="1" applyAlignment="1" applyProtection="1">
      <alignment horizontal="center"/>
      <protection hidden="1"/>
    </xf>
    <xf numFmtId="0" fontId="2" fillId="0" borderId="0" xfId="1" applyFill="1" applyProtection="1">
      <protection hidden="1"/>
    </xf>
    <xf numFmtId="49" fontId="4" fillId="0" borderId="0" xfId="2" applyNumberFormat="1" applyAlignment="1">
      <alignment horizontal="center" vertical="center"/>
    </xf>
    <xf numFmtId="49" fontId="4" fillId="0" borderId="0" xfId="2" applyNumberFormat="1" applyAlignment="1">
      <alignment vertical="center"/>
    </xf>
    <xf numFmtId="0" fontId="4" fillId="0" borderId="0" xfId="2" applyAlignment="1">
      <alignment vertical="center"/>
    </xf>
    <xf numFmtId="0" fontId="4" fillId="0" borderId="0" xfId="2" applyAlignment="1">
      <alignment horizontal="center" vertical="center" wrapText="1"/>
    </xf>
    <xf numFmtId="4" fontId="4" fillId="0" borderId="0" xfId="2" applyNumberFormat="1" applyAlignment="1">
      <alignment vertical="center"/>
    </xf>
    <xf numFmtId="0" fontId="2" fillId="0" borderId="0" xfId="1" applyFill="1" applyAlignment="1" applyProtection="1">
      <alignment horizontal="center"/>
      <protection hidden="1"/>
    </xf>
    <xf numFmtId="0" fontId="5" fillId="0" borderId="0" xfId="1" applyFont="1" applyFill="1" applyAlignment="1" applyProtection="1">
      <alignment horizontal="right"/>
      <protection hidden="1"/>
    </xf>
    <xf numFmtId="0" fontId="5" fillId="0" borderId="2" xfId="1" applyFont="1" applyFill="1" applyBorder="1" applyAlignment="1" applyProtection="1">
      <alignment horizontal="center"/>
      <protection hidden="1"/>
    </xf>
    <xf numFmtId="0" fontId="5" fillId="0" borderId="0" xfId="1" applyFont="1" applyFill="1" applyProtection="1">
      <protection hidden="1"/>
    </xf>
    <xf numFmtId="0" fontId="2" fillId="3" borderId="3" xfId="2" applyFont="1" applyFill="1" applyBorder="1" applyAlignment="1">
      <alignment horizontal="center" vertical="center" wrapText="1"/>
    </xf>
    <xf numFmtId="49" fontId="2" fillId="3" borderId="4" xfId="2" applyNumberFormat="1" applyFont="1" applyFill="1" applyBorder="1" applyAlignment="1">
      <alignment horizontal="center" vertical="center" wrapText="1"/>
    </xf>
    <xf numFmtId="4" fontId="2" fillId="3" borderId="4" xfId="2" applyNumberFormat="1" applyFont="1" applyFill="1" applyBorder="1" applyAlignment="1">
      <alignment horizontal="center" vertical="center" wrapText="1"/>
    </xf>
    <xf numFmtId="49" fontId="2" fillId="3" borderId="5" xfId="2" applyNumberFormat="1" applyFont="1" applyFill="1" applyBorder="1" applyAlignment="1">
      <alignment horizontal="center" vertical="center" wrapText="1"/>
    </xf>
    <xf numFmtId="0" fontId="4" fillId="0" borderId="0" xfId="2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6" fillId="0" borderId="8" xfId="2" applyFont="1" applyBorder="1" applyAlignment="1" applyProtection="1">
      <alignment vertical="center" wrapText="1"/>
      <protection hidden="1"/>
    </xf>
    <xf numFmtId="49" fontId="2" fillId="0" borderId="8" xfId="1" applyNumberFormat="1" applyFont="1" applyFill="1" applyBorder="1" applyAlignment="1">
      <alignment horizontal="center" vertical="center" wrapText="1"/>
    </xf>
    <xf numFmtId="4" fontId="2" fillId="0" borderId="8" xfId="1" applyNumberFormat="1" applyFont="1" applyFill="1" applyBorder="1" applyAlignment="1" applyProtection="1">
      <alignment vertical="center"/>
      <protection hidden="1"/>
    </xf>
    <xf numFmtId="4" fontId="2" fillId="0" borderId="7" xfId="1" applyNumberFormat="1" applyFont="1" applyFill="1" applyBorder="1" applyAlignment="1" applyProtection="1">
      <alignment vertical="center"/>
      <protection hidden="1"/>
    </xf>
    <xf numFmtId="49" fontId="2" fillId="0" borderId="8" xfId="2" applyNumberFormat="1" applyFont="1" applyBorder="1" applyAlignment="1">
      <alignment horizontal="center" vertical="center" wrapText="1"/>
    </xf>
    <xf numFmtId="49" fontId="2" fillId="0" borderId="8" xfId="2" applyNumberFormat="1" applyFont="1" applyBorder="1" applyAlignment="1">
      <alignment horizontal="center" vertical="center"/>
    </xf>
    <xf numFmtId="49" fontId="2" fillId="0" borderId="9" xfId="2" applyNumberFormat="1" applyFont="1" applyBorder="1" applyAlignment="1">
      <alignment vertical="center"/>
    </xf>
    <xf numFmtId="4" fontId="2" fillId="0" borderId="0" xfId="1" applyNumberFormat="1" applyFont="1" applyFill="1" applyBorder="1" applyAlignment="1" applyProtection="1">
      <alignment vertical="center"/>
      <protection hidden="1"/>
    </xf>
    <xf numFmtId="0" fontId="2" fillId="0" borderId="10" xfId="2" applyFont="1" applyBorder="1" applyAlignment="1">
      <alignment horizontal="center" vertical="center"/>
    </xf>
    <xf numFmtId="49" fontId="2" fillId="0" borderId="11" xfId="2" applyNumberFormat="1" applyFont="1" applyBorder="1" applyAlignment="1">
      <alignment horizontal="center" vertical="center"/>
    </xf>
    <xf numFmtId="0" fontId="6" fillId="0" borderId="11" xfId="2" applyFont="1" applyBorder="1" applyAlignment="1" applyProtection="1">
      <alignment vertical="center" wrapText="1"/>
      <protection hidden="1"/>
    </xf>
    <xf numFmtId="49" fontId="2" fillId="0" borderId="11" xfId="1" applyNumberFormat="1" applyFont="1" applyFill="1" applyBorder="1" applyAlignment="1">
      <alignment horizontal="center" vertical="center" wrapText="1"/>
    </xf>
    <xf numFmtId="4" fontId="2" fillId="0" borderId="12" xfId="1" applyNumberFormat="1" applyFont="1" applyFill="1" applyBorder="1" applyAlignment="1" applyProtection="1">
      <alignment vertical="center"/>
      <protection hidden="1"/>
    </xf>
    <xf numFmtId="4" fontId="2" fillId="0" borderId="11" xfId="1" applyNumberFormat="1" applyFont="1" applyFill="1" applyBorder="1" applyAlignment="1" applyProtection="1">
      <alignment vertical="center"/>
      <protection hidden="1"/>
    </xf>
    <xf numFmtId="49" fontId="2" fillId="0" borderId="12" xfId="2" applyNumberFormat="1" applyFont="1" applyBorder="1" applyAlignment="1">
      <alignment horizontal="center" vertical="center" wrapText="1"/>
    </xf>
    <xf numFmtId="49" fontId="2" fillId="0" borderId="12" xfId="2" applyNumberFormat="1" applyFont="1" applyBorder="1" applyAlignment="1">
      <alignment horizontal="center" vertical="center"/>
    </xf>
    <xf numFmtId="49" fontId="2" fillId="0" borderId="13" xfId="2" applyNumberFormat="1" applyFont="1" applyBorder="1" applyAlignment="1">
      <alignment vertical="center"/>
    </xf>
    <xf numFmtId="49" fontId="2" fillId="0" borderId="11" xfId="2" applyNumberFormat="1" applyFont="1" applyBorder="1" applyAlignment="1">
      <alignment horizontal="center" vertical="center" wrapText="1"/>
    </xf>
    <xf numFmtId="49" fontId="2" fillId="0" borderId="11" xfId="1" applyNumberFormat="1" applyFont="1" applyFill="1" applyBorder="1" applyAlignment="1">
      <alignment horizontal="center" vertical="center"/>
    </xf>
    <xf numFmtId="4" fontId="4" fillId="0" borderId="0" xfId="2" applyNumberFormat="1" applyBorder="1" applyAlignment="1">
      <alignment horizontal="center" vertical="center" wrapText="1"/>
    </xf>
    <xf numFmtId="49" fontId="2" fillId="0" borderId="11" xfId="2" applyNumberFormat="1" applyFont="1" applyBorder="1" applyAlignment="1">
      <alignment vertical="center" wrapText="1"/>
    </xf>
    <xf numFmtId="49" fontId="2" fillId="0" borderId="14" xfId="2" applyNumberFormat="1" applyFont="1" applyBorder="1" applyAlignment="1">
      <alignment vertical="center" wrapText="1"/>
    </xf>
    <xf numFmtId="0" fontId="2" fillId="0" borderId="11" xfId="3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49" fontId="2" fillId="0" borderId="11" xfId="2" applyNumberFormat="1" applyFont="1" applyFill="1" applyBorder="1" applyAlignment="1">
      <alignment horizontal="center" vertical="center"/>
    </xf>
    <xf numFmtId="0" fontId="2" fillId="0" borderId="11" xfId="1" applyFont="1" applyFill="1" applyBorder="1" applyAlignment="1" applyProtection="1">
      <alignment vertical="center" wrapText="1"/>
      <protection hidden="1"/>
    </xf>
    <xf numFmtId="49" fontId="2" fillId="0" borderId="11" xfId="2" applyNumberFormat="1" applyFont="1" applyFill="1" applyBorder="1" applyAlignment="1">
      <alignment horizontal="center" vertical="center" wrapText="1"/>
    </xf>
    <xf numFmtId="49" fontId="2" fillId="0" borderId="12" xfId="2" applyNumberFormat="1" applyFont="1" applyFill="1" applyBorder="1" applyAlignment="1">
      <alignment horizontal="center" vertical="center" wrapText="1"/>
    </xf>
    <xf numFmtId="49" fontId="2" fillId="0" borderId="12" xfId="2" applyNumberFormat="1" applyFont="1" applyFill="1" applyBorder="1" applyAlignment="1">
      <alignment horizontal="center" vertical="center"/>
    </xf>
    <xf numFmtId="49" fontId="2" fillId="0" borderId="13" xfId="2" applyNumberFormat="1" applyFont="1" applyFill="1" applyBorder="1" applyAlignment="1">
      <alignment vertical="center"/>
    </xf>
    <xf numFmtId="0" fontId="2" fillId="0" borderId="10" xfId="2" applyFont="1" applyFill="1" applyBorder="1" applyAlignment="1">
      <alignment horizontal="center" vertical="center"/>
    </xf>
    <xf numFmtId="49" fontId="2" fillId="0" borderId="13" xfId="2" applyNumberFormat="1" applyFont="1" applyFill="1" applyBorder="1" applyAlignment="1">
      <alignment vertical="center" wrapText="1"/>
    </xf>
    <xf numFmtId="4" fontId="4" fillId="0" borderId="0" xfId="2" applyNumberFormat="1" applyAlignment="1">
      <alignment horizontal="center" vertical="center" wrapText="1"/>
    </xf>
    <xf numFmtId="0" fontId="2" fillId="0" borderId="11" xfId="2" applyFont="1" applyBorder="1" applyAlignment="1" applyProtection="1">
      <alignment vertical="center" wrapText="1"/>
      <protection hidden="1"/>
    </xf>
    <xf numFmtId="4" fontId="2" fillId="0" borderId="11" xfId="2" applyNumberFormat="1" applyFont="1" applyBorder="1" applyAlignment="1">
      <alignment vertical="center"/>
    </xf>
    <xf numFmtId="49" fontId="2" fillId="0" borderId="15" xfId="2" applyNumberFormat="1" applyFont="1" applyBorder="1" applyAlignment="1">
      <alignment vertical="center" wrapText="1"/>
    </xf>
    <xf numFmtId="0" fontId="2" fillId="0" borderId="11" xfId="2" applyFont="1" applyBorder="1" applyAlignment="1">
      <alignment horizontal="center" vertical="center" wrapText="1"/>
    </xf>
    <xf numFmtId="49" fontId="2" fillId="0" borderId="11" xfId="1" applyNumberFormat="1" applyFont="1" applyFill="1" applyBorder="1" applyAlignment="1">
      <alignment vertical="center" wrapText="1"/>
    </xf>
    <xf numFmtId="0" fontId="2" fillId="0" borderId="11" xfId="2" applyFont="1" applyBorder="1" applyAlignment="1">
      <alignment horizontal="center" vertical="center"/>
    </xf>
    <xf numFmtId="49" fontId="2" fillId="0" borderId="11" xfId="2" applyNumberFormat="1" applyFont="1" applyFill="1" applyBorder="1" applyAlignment="1">
      <alignment vertical="center" wrapText="1"/>
    </xf>
    <xf numFmtId="49" fontId="2" fillId="0" borderId="0" xfId="1" applyNumberFormat="1" applyFont="1" applyFill="1" applyBorder="1" applyAlignment="1">
      <alignment vertical="center" wrapText="1"/>
    </xf>
    <xf numFmtId="49" fontId="2" fillId="0" borderId="16" xfId="2" applyNumberFormat="1" applyFont="1" applyBorder="1" applyAlignment="1">
      <alignment vertical="center" wrapText="1"/>
    </xf>
    <xf numFmtId="49" fontId="2" fillId="0" borderId="16" xfId="2" applyNumberFormat="1" applyFont="1" applyFill="1" applyBorder="1" applyAlignment="1">
      <alignment vertical="center" wrapText="1"/>
    </xf>
    <xf numFmtId="0" fontId="2" fillId="0" borderId="11" xfId="3" applyFont="1" applyBorder="1" applyAlignment="1">
      <alignment horizontal="left" vertical="center"/>
    </xf>
    <xf numFmtId="0" fontId="2" fillId="0" borderId="11" xfId="3" applyFont="1" applyBorder="1" applyAlignment="1">
      <alignment vertical="center"/>
    </xf>
    <xf numFmtId="0" fontId="8" fillId="0" borderId="11" xfId="3" applyFont="1" applyBorder="1" applyAlignment="1">
      <alignment vertical="center"/>
    </xf>
    <xf numFmtId="0" fontId="2" fillId="0" borderId="16" xfId="1" applyFont="1" applyFill="1" applyBorder="1" applyAlignment="1" applyProtection="1">
      <alignment vertical="center" wrapText="1"/>
      <protection hidden="1"/>
    </xf>
    <xf numFmtId="0" fontId="2" fillId="0" borderId="11" xfId="2" applyFont="1" applyFill="1" applyBorder="1" applyAlignment="1">
      <alignment horizontal="center" vertical="center"/>
    </xf>
    <xf numFmtId="0" fontId="4" fillId="0" borderId="0" xfId="2" applyFill="1" applyBorder="1" applyAlignment="1">
      <alignment vertical="center"/>
    </xf>
    <xf numFmtId="0" fontId="2" fillId="0" borderId="0" xfId="1" applyFont="1" applyFill="1" applyBorder="1" applyAlignment="1">
      <alignment vertical="center" wrapText="1"/>
    </xf>
    <xf numFmtId="3" fontId="2" fillId="0" borderId="11" xfId="1" applyNumberFormat="1" applyFont="1" applyFill="1" applyBorder="1" applyAlignment="1" applyProtection="1">
      <alignment vertical="center"/>
      <protection locked="0"/>
    </xf>
    <xf numFmtId="49" fontId="2" fillId="0" borderId="15" xfId="2" applyNumberFormat="1" applyFont="1" applyBorder="1" applyAlignment="1">
      <alignment vertical="center"/>
    </xf>
    <xf numFmtId="49" fontId="2" fillId="0" borderId="11" xfId="1" applyNumberFormat="1" applyFont="1" applyFill="1" applyBorder="1" applyAlignment="1">
      <alignment horizontal="left" vertical="center"/>
    </xf>
    <xf numFmtId="4" fontId="2" fillId="0" borderId="11" xfId="1" applyNumberFormat="1" applyFont="1" applyFill="1" applyBorder="1" applyAlignment="1" applyProtection="1">
      <alignment vertical="center"/>
      <protection locked="0"/>
    </xf>
    <xf numFmtId="3" fontId="2" fillId="0" borderId="0" xfId="1" applyNumberFormat="1" applyFont="1" applyFill="1" applyBorder="1" applyAlignment="1" applyProtection="1">
      <alignment vertical="center"/>
      <protection locked="0"/>
    </xf>
    <xf numFmtId="4" fontId="4" fillId="0" borderId="0" xfId="2" applyNumberFormat="1" applyFill="1" applyBorder="1" applyAlignment="1">
      <alignment horizontal="center" vertical="center" wrapText="1"/>
    </xf>
    <xf numFmtId="4" fontId="4" fillId="0" borderId="0" xfId="2" applyNumberFormat="1" applyFill="1" applyBorder="1" applyAlignment="1">
      <alignment vertical="center"/>
    </xf>
    <xf numFmtId="4" fontId="9" fillId="0" borderId="0" xfId="2" applyNumberFormat="1" applyFont="1" applyFill="1" applyBorder="1" applyAlignment="1">
      <alignment vertical="center"/>
    </xf>
    <xf numFmtId="3" fontId="4" fillId="0" borderId="0" xfId="2" applyNumberForma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 vertical="center"/>
    </xf>
    <xf numFmtId="0" fontId="6" fillId="0" borderId="11" xfId="2" applyFont="1" applyFill="1" applyBorder="1" applyAlignment="1" applyProtection="1">
      <alignment vertical="center" wrapText="1"/>
      <protection hidden="1"/>
    </xf>
    <xf numFmtId="4" fontId="2" fillId="0" borderId="11" xfId="2" applyNumberFormat="1" applyFont="1" applyFill="1" applyBorder="1" applyAlignment="1">
      <alignment vertical="center"/>
    </xf>
    <xf numFmtId="49" fontId="2" fillId="0" borderId="15" xfId="2" applyNumberFormat="1" applyFont="1" applyFill="1" applyBorder="1" applyAlignment="1">
      <alignment vertical="center"/>
    </xf>
    <xf numFmtId="49" fontId="2" fillId="0" borderId="17" xfId="2" applyNumberFormat="1" applyFont="1" applyBorder="1" applyAlignment="1">
      <alignment vertical="center" wrapText="1"/>
    </xf>
    <xf numFmtId="0" fontId="2" fillId="0" borderId="17" xfId="3" applyFont="1" applyBorder="1" applyAlignment="1">
      <alignment horizontal="left" vertical="center" wrapText="1"/>
    </xf>
    <xf numFmtId="0" fontId="2" fillId="0" borderId="18" xfId="3" applyFont="1" applyBorder="1" applyAlignment="1">
      <alignment horizontal="center" vertical="center"/>
    </xf>
    <xf numFmtId="0" fontId="2" fillId="0" borderId="17" xfId="3" applyFont="1" applyBorder="1" applyAlignment="1">
      <alignment horizontal="center" vertical="center" wrapText="1"/>
    </xf>
    <xf numFmtId="0" fontId="10" fillId="0" borderId="17" xfId="3" applyFont="1" applyBorder="1" applyAlignment="1">
      <alignment horizontal="center" vertical="center"/>
    </xf>
    <xf numFmtId="0" fontId="11" fillId="0" borderId="11" xfId="3" applyFont="1" applyBorder="1" applyAlignment="1">
      <alignment horizontal="center" vertical="center" wrapText="1"/>
    </xf>
    <xf numFmtId="0" fontId="11" fillId="0" borderId="11" xfId="3" applyFont="1" applyBorder="1" applyAlignment="1">
      <alignment horizontal="center" vertical="center"/>
    </xf>
    <xf numFmtId="0" fontId="6" fillId="0" borderId="12" xfId="2" applyFont="1" applyBorder="1" applyAlignment="1" applyProtection="1">
      <alignment vertical="center" wrapText="1"/>
      <protection hidden="1"/>
    </xf>
    <xf numFmtId="4" fontId="2" fillId="0" borderId="11" xfId="2" applyNumberFormat="1" applyFont="1" applyBorder="1" applyAlignment="1" applyProtection="1">
      <alignment vertical="center" wrapText="1"/>
      <protection hidden="1"/>
    </xf>
    <xf numFmtId="49" fontId="2" fillId="0" borderId="0" xfId="1" applyNumberFormat="1" applyFill="1"/>
    <xf numFmtId="0" fontId="2" fillId="0" borderId="0" xfId="2" applyFont="1" applyBorder="1" applyAlignment="1">
      <alignment horizontal="center" vertical="center"/>
    </xf>
    <xf numFmtId="0" fontId="12" fillId="0" borderId="11" xfId="3" applyFont="1" applyBorder="1" applyAlignment="1">
      <alignment horizontal="center" vertical="center"/>
    </xf>
    <xf numFmtId="49" fontId="2" fillId="0" borderId="17" xfId="2" applyNumberFormat="1" applyFont="1" applyBorder="1" applyAlignment="1">
      <alignment horizontal="center" vertical="center"/>
    </xf>
    <xf numFmtId="4" fontId="2" fillId="0" borderId="17" xfId="2" applyNumberFormat="1" applyFont="1" applyFill="1" applyBorder="1" applyAlignment="1" applyProtection="1">
      <alignment vertical="center" wrapText="1"/>
      <protection hidden="1"/>
    </xf>
    <xf numFmtId="49" fontId="2" fillId="0" borderId="19" xfId="2" applyNumberFormat="1" applyFont="1" applyBorder="1" applyAlignment="1">
      <alignment vertical="center" wrapText="1"/>
    </xf>
    <xf numFmtId="0" fontId="13" fillId="0" borderId="0" xfId="3" applyFont="1"/>
    <xf numFmtId="0" fontId="2" fillId="0" borderId="20" xfId="2" applyFont="1" applyBorder="1" applyAlignment="1">
      <alignment horizontal="center" vertical="center"/>
    </xf>
    <xf numFmtId="0" fontId="6" fillId="0" borderId="17" xfId="2" applyFont="1" applyFill="1" applyBorder="1" applyAlignment="1" applyProtection="1">
      <alignment vertical="center" wrapText="1"/>
      <protection hidden="1"/>
    </xf>
    <xf numFmtId="0" fontId="2" fillId="0" borderId="17" xfId="2" applyFont="1" applyFill="1" applyBorder="1" applyAlignment="1">
      <alignment horizontal="center" vertical="center"/>
    </xf>
    <xf numFmtId="49" fontId="2" fillId="0" borderId="18" xfId="2" applyNumberFormat="1" applyFont="1" applyBorder="1" applyAlignment="1">
      <alignment horizontal="center" vertical="center" wrapText="1"/>
    </xf>
    <xf numFmtId="49" fontId="2" fillId="0" borderId="18" xfId="2" applyNumberFormat="1" applyFont="1" applyBorder="1" applyAlignment="1">
      <alignment horizontal="center" vertical="center"/>
    </xf>
    <xf numFmtId="0" fontId="2" fillId="0" borderId="21" xfId="2" applyFont="1" applyBorder="1" applyAlignment="1">
      <alignment horizontal="center" vertical="center"/>
    </xf>
    <xf numFmtId="49" fontId="2" fillId="0" borderId="22" xfId="2" applyNumberFormat="1" applyFont="1" applyBorder="1" applyAlignment="1">
      <alignment horizontal="center" vertical="center"/>
    </xf>
    <xf numFmtId="49" fontId="2" fillId="0" borderId="22" xfId="2" applyNumberFormat="1" applyFont="1" applyFill="1" applyBorder="1" applyAlignment="1">
      <alignment vertical="center" wrapText="1"/>
    </xf>
    <xf numFmtId="49" fontId="2" fillId="0" borderId="22" xfId="2" applyNumberFormat="1" applyFont="1" applyFill="1" applyBorder="1" applyAlignment="1">
      <alignment horizontal="center" vertical="center" wrapText="1"/>
    </xf>
    <xf numFmtId="4" fontId="2" fillId="0" borderId="22" xfId="2" applyNumberFormat="1" applyFont="1" applyBorder="1" applyAlignment="1">
      <alignment vertical="center"/>
    </xf>
    <xf numFmtId="4" fontId="2" fillId="0" borderId="23" xfId="1" applyNumberFormat="1" applyFont="1" applyFill="1" applyBorder="1" applyAlignment="1" applyProtection="1">
      <alignment vertical="center"/>
      <protection hidden="1"/>
    </xf>
    <xf numFmtId="49" fontId="2" fillId="0" borderId="22" xfId="2" applyNumberFormat="1" applyFont="1" applyBorder="1" applyAlignment="1">
      <alignment horizontal="center" vertical="center" wrapText="1"/>
    </xf>
    <xf numFmtId="49" fontId="2" fillId="0" borderId="24" xfId="2" applyNumberFormat="1" applyFont="1" applyBorder="1" applyAlignment="1">
      <alignment vertical="center"/>
    </xf>
    <xf numFmtId="0" fontId="2" fillId="0" borderId="0" xfId="1" applyFill="1" applyAlignment="1">
      <alignment horizontal="center"/>
    </xf>
    <xf numFmtId="0" fontId="2" fillId="0" borderId="0" xfId="1" applyFill="1"/>
    <xf numFmtId="0" fontId="2" fillId="0" borderId="0" xfId="1" applyFill="1" applyAlignment="1">
      <alignment horizontal="right"/>
    </xf>
    <xf numFmtId="0" fontId="2" fillId="0" borderId="0" xfId="1" applyFill="1" applyAlignment="1">
      <alignment horizontal="left"/>
    </xf>
    <xf numFmtId="0" fontId="2" fillId="0" borderId="0" xfId="1" applyFill="1" applyBorder="1" applyAlignment="1">
      <alignment horizontal="left"/>
    </xf>
    <xf numFmtId="49" fontId="3" fillId="0" borderId="0" xfId="2" applyNumberFormat="1" applyFont="1" applyAlignment="1">
      <alignment vertical="center"/>
    </xf>
    <xf numFmtId="49" fontId="2" fillId="0" borderId="8" xfId="2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 applyProtection="1">
      <alignment vertical="center" wrapText="1"/>
      <protection hidden="1"/>
    </xf>
    <xf numFmtId="49" fontId="2" fillId="0" borderId="8" xfId="2" applyNumberFormat="1" applyFont="1" applyFill="1" applyBorder="1" applyAlignment="1">
      <alignment horizontal="center" vertical="center" wrapText="1"/>
    </xf>
    <xf numFmtId="49" fontId="2" fillId="0" borderId="9" xfId="2" applyNumberFormat="1" applyFont="1" applyFill="1" applyBorder="1" applyAlignment="1">
      <alignment vertical="center"/>
    </xf>
    <xf numFmtId="0" fontId="6" fillId="0" borderId="22" xfId="2" applyFont="1" applyBorder="1" applyAlignment="1" applyProtection="1">
      <alignment vertical="center" wrapText="1"/>
      <protection hidden="1"/>
    </xf>
    <xf numFmtId="4" fontId="2" fillId="0" borderId="22" xfId="2" applyNumberFormat="1" applyFont="1" applyBorder="1" applyAlignment="1" applyProtection="1">
      <alignment vertical="center" wrapText="1"/>
      <protection hidden="1"/>
    </xf>
    <xf numFmtId="49" fontId="2" fillId="0" borderId="23" xfId="2" applyNumberFormat="1" applyFont="1" applyBorder="1" applyAlignment="1">
      <alignment horizontal="center" vertical="center" wrapText="1"/>
    </xf>
    <xf numFmtId="49" fontId="2" fillId="0" borderId="23" xfId="2" applyNumberFormat="1" applyFont="1" applyBorder="1" applyAlignment="1">
      <alignment horizontal="center" vertical="center"/>
    </xf>
    <xf numFmtId="49" fontId="2" fillId="0" borderId="24" xfId="2" applyNumberFormat="1" applyFont="1" applyBorder="1" applyAlignment="1">
      <alignment vertical="center" wrapText="1"/>
    </xf>
  </cellXfs>
  <cellStyles count="54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Bilješka 2" xfId="29"/>
    <cellStyle name="Calculation" xfId="30"/>
    <cellStyle name="Check Cell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Neutral" xfId="40"/>
    <cellStyle name="Normal_Podaci" xfId="41"/>
    <cellStyle name="Normalno" xfId="0" builtinId="0"/>
    <cellStyle name="Normalno 2" xfId="3"/>
    <cellStyle name="Normalno 2 2" xfId="2"/>
    <cellStyle name="Normalno 3" xfId="42"/>
    <cellStyle name="Normalno 4" xfId="1"/>
    <cellStyle name="Normalno 5" xfId="43"/>
    <cellStyle name="Normalno 6" xfId="44"/>
    <cellStyle name="Normalno 7" xfId="45"/>
    <cellStyle name="Note" xfId="46"/>
    <cellStyle name="Obično_List1" xfId="47"/>
    <cellStyle name="Output" xfId="48"/>
    <cellStyle name="Title" xfId="49"/>
    <cellStyle name="Total" xfId="50"/>
    <cellStyle name="Warning Text" xfId="51"/>
    <cellStyle name="Zarez 2" xfId="52"/>
    <cellStyle name="Zarez 3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108</xdr:row>
      <xdr:rowOff>9525</xdr:rowOff>
    </xdr:from>
    <xdr:to>
      <xdr:col>4</xdr:col>
      <xdr:colOff>600075</xdr:colOff>
      <xdr:row>108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895350" y="51625500"/>
          <a:ext cx="2276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352425</xdr:colOff>
      <xdr:row>108</xdr:row>
      <xdr:rowOff>19050</xdr:rowOff>
    </xdr:from>
    <xdr:to>
      <xdr:col>11</xdr:col>
      <xdr:colOff>476250</xdr:colOff>
      <xdr:row>108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762750" y="51635025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21</xdr:row>
      <xdr:rowOff>9525</xdr:rowOff>
    </xdr:from>
    <xdr:to>
      <xdr:col>4</xdr:col>
      <xdr:colOff>600075</xdr:colOff>
      <xdr:row>21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895350" y="7391400"/>
          <a:ext cx="2276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352425</xdr:colOff>
      <xdr:row>21</xdr:row>
      <xdr:rowOff>19050</xdr:rowOff>
    </xdr:from>
    <xdr:to>
      <xdr:col>11</xdr:col>
      <xdr:colOff>476250</xdr:colOff>
      <xdr:row>21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762750" y="7400925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10"/>
  <sheetViews>
    <sheetView zoomScaleNormal="100" workbookViewId="0">
      <pane ySplit="7" topLeftCell="A96" activePane="bottomLeft" state="frozen"/>
      <selection pane="bottomLeft" activeCell="P5" sqref="P5"/>
    </sheetView>
  </sheetViews>
  <sheetFormatPr defaultRowHeight="12.75"/>
  <cols>
    <col min="1" max="1" width="0.5703125" style="6" customWidth="1"/>
    <col min="2" max="2" width="5.42578125" style="6" customWidth="1"/>
    <col min="3" max="3" width="12.85546875" style="5" customWidth="1"/>
    <col min="4" max="4" width="19.7109375" style="5" customWidth="1"/>
    <col min="5" max="5" width="11.85546875" style="4" customWidth="1"/>
    <col min="6" max="6" width="11.85546875" style="8" customWidth="1"/>
    <col min="7" max="7" width="12.42578125" style="8" customWidth="1"/>
    <col min="8" max="8" width="11.7109375" style="4" customWidth="1"/>
    <col min="9" max="9" width="9.7109375" style="5" customWidth="1"/>
    <col min="10" max="10" width="9.140625" style="5" customWidth="1"/>
    <col min="11" max="11" width="9" style="5" customWidth="1"/>
    <col min="12" max="12" width="9.7109375" style="5" customWidth="1"/>
    <col min="13" max="13" width="18.42578125" style="5" customWidth="1"/>
    <col min="14" max="14" width="1.5703125" style="6" customWidth="1"/>
    <col min="15" max="16" width="9.140625" style="6" customWidth="1"/>
    <col min="17" max="17" width="9.140625" style="6"/>
    <col min="18" max="18" width="25.7109375" style="7" customWidth="1"/>
    <col min="19" max="256" width="9.140625" style="6"/>
    <col min="257" max="257" width="0.5703125" style="6" customWidth="1"/>
    <col min="258" max="258" width="5.42578125" style="6" customWidth="1"/>
    <col min="259" max="259" width="10.7109375" style="6" customWidth="1"/>
    <col min="260" max="260" width="19.7109375" style="6" customWidth="1"/>
    <col min="261" max="261" width="10.85546875" style="6" customWidth="1"/>
    <col min="262" max="262" width="11.85546875" style="6" customWidth="1"/>
    <col min="263" max="263" width="12.42578125" style="6" customWidth="1"/>
    <col min="264" max="264" width="12.140625" style="6" customWidth="1"/>
    <col min="265" max="268" width="9.7109375" style="6" customWidth="1"/>
    <col min="269" max="269" width="21.28515625" style="6" customWidth="1"/>
    <col min="270" max="270" width="1.5703125" style="6" customWidth="1"/>
    <col min="271" max="271" width="9.140625" style="6" customWidth="1"/>
    <col min="272" max="273" width="9.140625" style="6"/>
    <col min="274" max="274" width="25.7109375" style="6" customWidth="1"/>
    <col min="275" max="512" width="9.140625" style="6"/>
    <col min="513" max="513" width="0.5703125" style="6" customWidth="1"/>
    <col min="514" max="514" width="5.42578125" style="6" customWidth="1"/>
    <col min="515" max="515" width="10.7109375" style="6" customWidth="1"/>
    <col min="516" max="516" width="19.7109375" style="6" customWidth="1"/>
    <col min="517" max="517" width="10.85546875" style="6" customWidth="1"/>
    <col min="518" max="518" width="11.85546875" style="6" customWidth="1"/>
    <col min="519" max="519" width="12.42578125" style="6" customWidth="1"/>
    <col min="520" max="520" width="12.140625" style="6" customWidth="1"/>
    <col min="521" max="524" width="9.7109375" style="6" customWidth="1"/>
    <col min="525" max="525" width="21.28515625" style="6" customWidth="1"/>
    <col min="526" max="526" width="1.5703125" style="6" customWidth="1"/>
    <col min="527" max="527" width="9.140625" style="6" customWidth="1"/>
    <col min="528" max="529" width="9.140625" style="6"/>
    <col min="530" max="530" width="25.7109375" style="6" customWidth="1"/>
    <col min="531" max="768" width="9.140625" style="6"/>
    <col min="769" max="769" width="0.5703125" style="6" customWidth="1"/>
    <col min="770" max="770" width="5.42578125" style="6" customWidth="1"/>
    <col min="771" max="771" width="10.7109375" style="6" customWidth="1"/>
    <col min="772" max="772" width="19.7109375" style="6" customWidth="1"/>
    <col min="773" max="773" width="10.85546875" style="6" customWidth="1"/>
    <col min="774" max="774" width="11.85546875" style="6" customWidth="1"/>
    <col min="775" max="775" width="12.42578125" style="6" customWidth="1"/>
    <col min="776" max="776" width="12.140625" style="6" customWidth="1"/>
    <col min="777" max="780" width="9.7109375" style="6" customWidth="1"/>
    <col min="781" max="781" width="21.28515625" style="6" customWidth="1"/>
    <col min="782" max="782" width="1.5703125" style="6" customWidth="1"/>
    <col min="783" max="783" width="9.140625" style="6" customWidth="1"/>
    <col min="784" max="785" width="9.140625" style="6"/>
    <col min="786" max="786" width="25.7109375" style="6" customWidth="1"/>
    <col min="787" max="1024" width="9.140625" style="6"/>
    <col min="1025" max="1025" width="0.5703125" style="6" customWidth="1"/>
    <col min="1026" max="1026" width="5.42578125" style="6" customWidth="1"/>
    <col min="1027" max="1027" width="10.7109375" style="6" customWidth="1"/>
    <col min="1028" max="1028" width="19.7109375" style="6" customWidth="1"/>
    <col min="1029" max="1029" width="10.85546875" style="6" customWidth="1"/>
    <col min="1030" max="1030" width="11.85546875" style="6" customWidth="1"/>
    <col min="1031" max="1031" width="12.42578125" style="6" customWidth="1"/>
    <col min="1032" max="1032" width="12.140625" style="6" customWidth="1"/>
    <col min="1033" max="1036" width="9.7109375" style="6" customWidth="1"/>
    <col min="1037" max="1037" width="21.28515625" style="6" customWidth="1"/>
    <col min="1038" max="1038" width="1.5703125" style="6" customWidth="1"/>
    <col min="1039" max="1039" width="9.140625" style="6" customWidth="1"/>
    <col min="1040" max="1041" width="9.140625" style="6"/>
    <col min="1042" max="1042" width="25.7109375" style="6" customWidth="1"/>
    <col min="1043" max="1280" width="9.140625" style="6"/>
    <col min="1281" max="1281" width="0.5703125" style="6" customWidth="1"/>
    <col min="1282" max="1282" width="5.42578125" style="6" customWidth="1"/>
    <col min="1283" max="1283" width="10.7109375" style="6" customWidth="1"/>
    <col min="1284" max="1284" width="19.7109375" style="6" customWidth="1"/>
    <col min="1285" max="1285" width="10.85546875" style="6" customWidth="1"/>
    <col min="1286" max="1286" width="11.85546875" style="6" customWidth="1"/>
    <col min="1287" max="1287" width="12.42578125" style="6" customWidth="1"/>
    <col min="1288" max="1288" width="12.140625" style="6" customWidth="1"/>
    <col min="1289" max="1292" width="9.7109375" style="6" customWidth="1"/>
    <col min="1293" max="1293" width="21.28515625" style="6" customWidth="1"/>
    <col min="1294" max="1294" width="1.5703125" style="6" customWidth="1"/>
    <col min="1295" max="1295" width="9.140625" style="6" customWidth="1"/>
    <col min="1296" max="1297" width="9.140625" style="6"/>
    <col min="1298" max="1298" width="25.7109375" style="6" customWidth="1"/>
    <col min="1299" max="1536" width="9.140625" style="6"/>
    <col min="1537" max="1537" width="0.5703125" style="6" customWidth="1"/>
    <col min="1538" max="1538" width="5.42578125" style="6" customWidth="1"/>
    <col min="1539" max="1539" width="10.7109375" style="6" customWidth="1"/>
    <col min="1540" max="1540" width="19.7109375" style="6" customWidth="1"/>
    <col min="1541" max="1541" width="10.85546875" style="6" customWidth="1"/>
    <col min="1542" max="1542" width="11.85546875" style="6" customWidth="1"/>
    <col min="1543" max="1543" width="12.42578125" style="6" customWidth="1"/>
    <col min="1544" max="1544" width="12.140625" style="6" customWidth="1"/>
    <col min="1545" max="1548" width="9.7109375" style="6" customWidth="1"/>
    <col min="1549" max="1549" width="21.28515625" style="6" customWidth="1"/>
    <col min="1550" max="1550" width="1.5703125" style="6" customWidth="1"/>
    <col min="1551" max="1551" width="9.140625" style="6" customWidth="1"/>
    <col min="1552" max="1553" width="9.140625" style="6"/>
    <col min="1554" max="1554" width="25.7109375" style="6" customWidth="1"/>
    <col min="1555" max="1792" width="9.140625" style="6"/>
    <col min="1793" max="1793" width="0.5703125" style="6" customWidth="1"/>
    <col min="1794" max="1794" width="5.42578125" style="6" customWidth="1"/>
    <col min="1795" max="1795" width="10.7109375" style="6" customWidth="1"/>
    <col min="1796" max="1796" width="19.7109375" style="6" customWidth="1"/>
    <col min="1797" max="1797" width="10.85546875" style="6" customWidth="1"/>
    <col min="1798" max="1798" width="11.85546875" style="6" customWidth="1"/>
    <col min="1799" max="1799" width="12.42578125" style="6" customWidth="1"/>
    <col min="1800" max="1800" width="12.140625" style="6" customWidth="1"/>
    <col min="1801" max="1804" width="9.7109375" style="6" customWidth="1"/>
    <col min="1805" max="1805" width="21.28515625" style="6" customWidth="1"/>
    <col min="1806" max="1806" width="1.5703125" style="6" customWidth="1"/>
    <col min="1807" max="1807" width="9.140625" style="6" customWidth="1"/>
    <col min="1808" max="1809" width="9.140625" style="6"/>
    <col min="1810" max="1810" width="25.7109375" style="6" customWidth="1"/>
    <col min="1811" max="2048" width="9.140625" style="6"/>
    <col min="2049" max="2049" width="0.5703125" style="6" customWidth="1"/>
    <col min="2050" max="2050" width="5.42578125" style="6" customWidth="1"/>
    <col min="2051" max="2051" width="10.7109375" style="6" customWidth="1"/>
    <col min="2052" max="2052" width="19.7109375" style="6" customWidth="1"/>
    <col min="2053" max="2053" width="10.85546875" style="6" customWidth="1"/>
    <col min="2054" max="2054" width="11.85546875" style="6" customWidth="1"/>
    <col min="2055" max="2055" width="12.42578125" style="6" customWidth="1"/>
    <col min="2056" max="2056" width="12.140625" style="6" customWidth="1"/>
    <col min="2057" max="2060" width="9.7109375" style="6" customWidth="1"/>
    <col min="2061" max="2061" width="21.28515625" style="6" customWidth="1"/>
    <col min="2062" max="2062" width="1.5703125" style="6" customWidth="1"/>
    <col min="2063" max="2063" width="9.140625" style="6" customWidth="1"/>
    <col min="2064" max="2065" width="9.140625" style="6"/>
    <col min="2066" max="2066" width="25.7109375" style="6" customWidth="1"/>
    <col min="2067" max="2304" width="9.140625" style="6"/>
    <col min="2305" max="2305" width="0.5703125" style="6" customWidth="1"/>
    <col min="2306" max="2306" width="5.42578125" style="6" customWidth="1"/>
    <col min="2307" max="2307" width="10.7109375" style="6" customWidth="1"/>
    <col min="2308" max="2308" width="19.7109375" style="6" customWidth="1"/>
    <col min="2309" max="2309" width="10.85546875" style="6" customWidth="1"/>
    <col min="2310" max="2310" width="11.85546875" style="6" customWidth="1"/>
    <col min="2311" max="2311" width="12.42578125" style="6" customWidth="1"/>
    <col min="2312" max="2312" width="12.140625" style="6" customWidth="1"/>
    <col min="2313" max="2316" width="9.7109375" style="6" customWidth="1"/>
    <col min="2317" max="2317" width="21.28515625" style="6" customWidth="1"/>
    <col min="2318" max="2318" width="1.5703125" style="6" customWidth="1"/>
    <col min="2319" max="2319" width="9.140625" style="6" customWidth="1"/>
    <col min="2320" max="2321" width="9.140625" style="6"/>
    <col min="2322" max="2322" width="25.7109375" style="6" customWidth="1"/>
    <col min="2323" max="2560" width="9.140625" style="6"/>
    <col min="2561" max="2561" width="0.5703125" style="6" customWidth="1"/>
    <col min="2562" max="2562" width="5.42578125" style="6" customWidth="1"/>
    <col min="2563" max="2563" width="10.7109375" style="6" customWidth="1"/>
    <col min="2564" max="2564" width="19.7109375" style="6" customWidth="1"/>
    <col min="2565" max="2565" width="10.85546875" style="6" customWidth="1"/>
    <col min="2566" max="2566" width="11.85546875" style="6" customWidth="1"/>
    <col min="2567" max="2567" width="12.42578125" style="6" customWidth="1"/>
    <col min="2568" max="2568" width="12.140625" style="6" customWidth="1"/>
    <col min="2569" max="2572" width="9.7109375" style="6" customWidth="1"/>
    <col min="2573" max="2573" width="21.28515625" style="6" customWidth="1"/>
    <col min="2574" max="2574" width="1.5703125" style="6" customWidth="1"/>
    <col min="2575" max="2575" width="9.140625" style="6" customWidth="1"/>
    <col min="2576" max="2577" width="9.140625" style="6"/>
    <col min="2578" max="2578" width="25.7109375" style="6" customWidth="1"/>
    <col min="2579" max="2816" width="9.140625" style="6"/>
    <col min="2817" max="2817" width="0.5703125" style="6" customWidth="1"/>
    <col min="2818" max="2818" width="5.42578125" style="6" customWidth="1"/>
    <col min="2819" max="2819" width="10.7109375" style="6" customWidth="1"/>
    <col min="2820" max="2820" width="19.7109375" style="6" customWidth="1"/>
    <col min="2821" max="2821" width="10.85546875" style="6" customWidth="1"/>
    <col min="2822" max="2822" width="11.85546875" style="6" customWidth="1"/>
    <col min="2823" max="2823" width="12.42578125" style="6" customWidth="1"/>
    <col min="2824" max="2824" width="12.140625" style="6" customWidth="1"/>
    <col min="2825" max="2828" width="9.7109375" style="6" customWidth="1"/>
    <col min="2829" max="2829" width="21.28515625" style="6" customWidth="1"/>
    <col min="2830" max="2830" width="1.5703125" style="6" customWidth="1"/>
    <col min="2831" max="2831" width="9.140625" style="6" customWidth="1"/>
    <col min="2832" max="2833" width="9.140625" style="6"/>
    <col min="2834" max="2834" width="25.7109375" style="6" customWidth="1"/>
    <col min="2835" max="3072" width="9.140625" style="6"/>
    <col min="3073" max="3073" width="0.5703125" style="6" customWidth="1"/>
    <col min="3074" max="3074" width="5.42578125" style="6" customWidth="1"/>
    <col min="3075" max="3075" width="10.7109375" style="6" customWidth="1"/>
    <col min="3076" max="3076" width="19.7109375" style="6" customWidth="1"/>
    <col min="3077" max="3077" width="10.85546875" style="6" customWidth="1"/>
    <col min="3078" max="3078" width="11.85546875" style="6" customWidth="1"/>
    <col min="3079" max="3079" width="12.42578125" style="6" customWidth="1"/>
    <col min="3080" max="3080" width="12.140625" style="6" customWidth="1"/>
    <col min="3081" max="3084" width="9.7109375" style="6" customWidth="1"/>
    <col min="3085" max="3085" width="21.28515625" style="6" customWidth="1"/>
    <col min="3086" max="3086" width="1.5703125" style="6" customWidth="1"/>
    <col min="3087" max="3087" width="9.140625" style="6" customWidth="1"/>
    <col min="3088" max="3089" width="9.140625" style="6"/>
    <col min="3090" max="3090" width="25.7109375" style="6" customWidth="1"/>
    <col min="3091" max="3328" width="9.140625" style="6"/>
    <col min="3329" max="3329" width="0.5703125" style="6" customWidth="1"/>
    <col min="3330" max="3330" width="5.42578125" style="6" customWidth="1"/>
    <col min="3331" max="3331" width="10.7109375" style="6" customWidth="1"/>
    <col min="3332" max="3332" width="19.7109375" style="6" customWidth="1"/>
    <col min="3333" max="3333" width="10.85546875" style="6" customWidth="1"/>
    <col min="3334" max="3334" width="11.85546875" style="6" customWidth="1"/>
    <col min="3335" max="3335" width="12.42578125" style="6" customWidth="1"/>
    <col min="3336" max="3336" width="12.140625" style="6" customWidth="1"/>
    <col min="3337" max="3340" width="9.7109375" style="6" customWidth="1"/>
    <col min="3341" max="3341" width="21.28515625" style="6" customWidth="1"/>
    <col min="3342" max="3342" width="1.5703125" style="6" customWidth="1"/>
    <col min="3343" max="3343" width="9.140625" style="6" customWidth="1"/>
    <col min="3344" max="3345" width="9.140625" style="6"/>
    <col min="3346" max="3346" width="25.7109375" style="6" customWidth="1"/>
    <col min="3347" max="3584" width="9.140625" style="6"/>
    <col min="3585" max="3585" width="0.5703125" style="6" customWidth="1"/>
    <col min="3586" max="3586" width="5.42578125" style="6" customWidth="1"/>
    <col min="3587" max="3587" width="10.7109375" style="6" customWidth="1"/>
    <col min="3588" max="3588" width="19.7109375" style="6" customWidth="1"/>
    <col min="3589" max="3589" width="10.85546875" style="6" customWidth="1"/>
    <col min="3590" max="3590" width="11.85546875" style="6" customWidth="1"/>
    <col min="3591" max="3591" width="12.42578125" style="6" customWidth="1"/>
    <col min="3592" max="3592" width="12.140625" style="6" customWidth="1"/>
    <col min="3593" max="3596" width="9.7109375" style="6" customWidth="1"/>
    <col min="3597" max="3597" width="21.28515625" style="6" customWidth="1"/>
    <col min="3598" max="3598" width="1.5703125" style="6" customWidth="1"/>
    <col min="3599" max="3599" width="9.140625" style="6" customWidth="1"/>
    <col min="3600" max="3601" width="9.140625" style="6"/>
    <col min="3602" max="3602" width="25.7109375" style="6" customWidth="1"/>
    <col min="3603" max="3840" width="9.140625" style="6"/>
    <col min="3841" max="3841" width="0.5703125" style="6" customWidth="1"/>
    <col min="3842" max="3842" width="5.42578125" style="6" customWidth="1"/>
    <col min="3843" max="3843" width="10.7109375" style="6" customWidth="1"/>
    <col min="3844" max="3844" width="19.7109375" style="6" customWidth="1"/>
    <col min="3845" max="3845" width="10.85546875" style="6" customWidth="1"/>
    <col min="3846" max="3846" width="11.85546875" style="6" customWidth="1"/>
    <col min="3847" max="3847" width="12.42578125" style="6" customWidth="1"/>
    <col min="3848" max="3848" width="12.140625" style="6" customWidth="1"/>
    <col min="3849" max="3852" width="9.7109375" style="6" customWidth="1"/>
    <col min="3853" max="3853" width="21.28515625" style="6" customWidth="1"/>
    <col min="3854" max="3854" width="1.5703125" style="6" customWidth="1"/>
    <col min="3855" max="3855" width="9.140625" style="6" customWidth="1"/>
    <col min="3856" max="3857" width="9.140625" style="6"/>
    <col min="3858" max="3858" width="25.7109375" style="6" customWidth="1"/>
    <col min="3859" max="4096" width="9.140625" style="6"/>
    <col min="4097" max="4097" width="0.5703125" style="6" customWidth="1"/>
    <col min="4098" max="4098" width="5.42578125" style="6" customWidth="1"/>
    <col min="4099" max="4099" width="10.7109375" style="6" customWidth="1"/>
    <col min="4100" max="4100" width="19.7109375" style="6" customWidth="1"/>
    <col min="4101" max="4101" width="10.85546875" style="6" customWidth="1"/>
    <col min="4102" max="4102" width="11.85546875" style="6" customWidth="1"/>
    <col min="4103" max="4103" width="12.42578125" style="6" customWidth="1"/>
    <col min="4104" max="4104" width="12.140625" style="6" customWidth="1"/>
    <col min="4105" max="4108" width="9.7109375" style="6" customWidth="1"/>
    <col min="4109" max="4109" width="21.28515625" style="6" customWidth="1"/>
    <col min="4110" max="4110" width="1.5703125" style="6" customWidth="1"/>
    <col min="4111" max="4111" width="9.140625" style="6" customWidth="1"/>
    <col min="4112" max="4113" width="9.140625" style="6"/>
    <col min="4114" max="4114" width="25.7109375" style="6" customWidth="1"/>
    <col min="4115" max="4352" width="9.140625" style="6"/>
    <col min="4353" max="4353" width="0.5703125" style="6" customWidth="1"/>
    <col min="4354" max="4354" width="5.42578125" style="6" customWidth="1"/>
    <col min="4355" max="4355" width="10.7109375" style="6" customWidth="1"/>
    <col min="4356" max="4356" width="19.7109375" style="6" customWidth="1"/>
    <col min="4357" max="4357" width="10.85546875" style="6" customWidth="1"/>
    <col min="4358" max="4358" width="11.85546875" style="6" customWidth="1"/>
    <col min="4359" max="4359" width="12.42578125" style="6" customWidth="1"/>
    <col min="4360" max="4360" width="12.140625" style="6" customWidth="1"/>
    <col min="4361" max="4364" width="9.7109375" style="6" customWidth="1"/>
    <col min="4365" max="4365" width="21.28515625" style="6" customWidth="1"/>
    <col min="4366" max="4366" width="1.5703125" style="6" customWidth="1"/>
    <col min="4367" max="4367" width="9.140625" style="6" customWidth="1"/>
    <col min="4368" max="4369" width="9.140625" style="6"/>
    <col min="4370" max="4370" width="25.7109375" style="6" customWidth="1"/>
    <col min="4371" max="4608" width="9.140625" style="6"/>
    <col min="4609" max="4609" width="0.5703125" style="6" customWidth="1"/>
    <col min="4610" max="4610" width="5.42578125" style="6" customWidth="1"/>
    <col min="4611" max="4611" width="10.7109375" style="6" customWidth="1"/>
    <col min="4612" max="4612" width="19.7109375" style="6" customWidth="1"/>
    <col min="4613" max="4613" width="10.85546875" style="6" customWidth="1"/>
    <col min="4614" max="4614" width="11.85546875" style="6" customWidth="1"/>
    <col min="4615" max="4615" width="12.42578125" style="6" customWidth="1"/>
    <col min="4616" max="4616" width="12.140625" style="6" customWidth="1"/>
    <col min="4617" max="4620" width="9.7109375" style="6" customWidth="1"/>
    <col min="4621" max="4621" width="21.28515625" style="6" customWidth="1"/>
    <col min="4622" max="4622" width="1.5703125" style="6" customWidth="1"/>
    <col min="4623" max="4623" width="9.140625" style="6" customWidth="1"/>
    <col min="4624" max="4625" width="9.140625" style="6"/>
    <col min="4626" max="4626" width="25.7109375" style="6" customWidth="1"/>
    <col min="4627" max="4864" width="9.140625" style="6"/>
    <col min="4865" max="4865" width="0.5703125" style="6" customWidth="1"/>
    <col min="4866" max="4866" width="5.42578125" style="6" customWidth="1"/>
    <col min="4867" max="4867" width="10.7109375" style="6" customWidth="1"/>
    <col min="4868" max="4868" width="19.7109375" style="6" customWidth="1"/>
    <col min="4869" max="4869" width="10.85546875" style="6" customWidth="1"/>
    <col min="4870" max="4870" width="11.85546875" style="6" customWidth="1"/>
    <col min="4871" max="4871" width="12.42578125" style="6" customWidth="1"/>
    <col min="4872" max="4872" width="12.140625" style="6" customWidth="1"/>
    <col min="4873" max="4876" width="9.7109375" style="6" customWidth="1"/>
    <col min="4877" max="4877" width="21.28515625" style="6" customWidth="1"/>
    <col min="4878" max="4878" width="1.5703125" style="6" customWidth="1"/>
    <col min="4879" max="4879" width="9.140625" style="6" customWidth="1"/>
    <col min="4880" max="4881" width="9.140625" style="6"/>
    <col min="4882" max="4882" width="25.7109375" style="6" customWidth="1"/>
    <col min="4883" max="5120" width="9.140625" style="6"/>
    <col min="5121" max="5121" width="0.5703125" style="6" customWidth="1"/>
    <col min="5122" max="5122" width="5.42578125" style="6" customWidth="1"/>
    <col min="5123" max="5123" width="10.7109375" style="6" customWidth="1"/>
    <col min="5124" max="5124" width="19.7109375" style="6" customWidth="1"/>
    <col min="5125" max="5125" width="10.85546875" style="6" customWidth="1"/>
    <col min="5126" max="5126" width="11.85546875" style="6" customWidth="1"/>
    <col min="5127" max="5127" width="12.42578125" style="6" customWidth="1"/>
    <col min="5128" max="5128" width="12.140625" style="6" customWidth="1"/>
    <col min="5129" max="5132" width="9.7109375" style="6" customWidth="1"/>
    <col min="5133" max="5133" width="21.28515625" style="6" customWidth="1"/>
    <col min="5134" max="5134" width="1.5703125" style="6" customWidth="1"/>
    <col min="5135" max="5135" width="9.140625" style="6" customWidth="1"/>
    <col min="5136" max="5137" width="9.140625" style="6"/>
    <col min="5138" max="5138" width="25.7109375" style="6" customWidth="1"/>
    <col min="5139" max="5376" width="9.140625" style="6"/>
    <col min="5377" max="5377" width="0.5703125" style="6" customWidth="1"/>
    <col min="5378" max="5378" width="5.42578125" style="6" customWidth="1"/>
    <col min="5379" max="5379" width="10.7109375" style="6" customWidth="1"/>
    <col min="5380" max="5380" width="19.7109375" style="6" customWidth="1"/>
    <col min="5381" max="5381" width="10.85546875" style="6" customWidth="1"/>
    <col min="5382" max="5382" width="11.85546875" style="6" customWidth="1"/>
    <col min="5383" max="5383" width="12.42578125" style="6" customWidth="1"/>
    <col min="5384" max="5384" width="12.140625" style="6" customWidth="1"/>
    <col min="5385" max="5388" width="9.7109375" style="6" customWidth="1"/>
    <col min="5389" max="5389" width="21.28515625" style="6" customWidth="1"/>
    <col min="5390" max="5390" width="1.5703125" style="6" customWidth="1"/>
    <col min="5391" max="5391" width="9.140625" style="6" customWidth="1"/>
    <col min="5392" max="5393" width="9.140625" style="6"/>
    <col min="5394" max="5394" width="25.7109375" style="6" customWidth="1"/>
    <col min="5395" max="5632" width="9.140625" style="6"/>
    <col min="5633" max="5633" width="0.5703125" style="6" customWidth="1"/>
    <col min="5634" max="5634" width="5.42578125" style="6" customWidth="1"/>
    <col min="5635" max="5635" width="10.7109375" style="6" customWidth="1"/>
    <col min="5636" max="5636" width="19.7109375" style="6" customWidth="1"/>
    <col min="5637" max="5637" width="10.85546875" style="6" customWidth="1"/>
    <col min="5638" max="5638" width="11.85546875" style="6" customWidth="1"/>
    <col min="5639" max="5639" width="12.42578125" style="6" customWidth="1"/>
    <col min="5640" max="5640" width="12.140625" style="6" customWidth="1"/>
    <col min="5641" max="5644" width="9.7109375" style="6" customWidth="1"/>
    <col min="5645" max="5645" width="21.28515625" style="6" customWidth="1"/>
    <col min="5646" max="5646" width="1.5703125" style="6" customWidth="1"/>
    <col min="5647" max="5647" width="9.140625" style="6" customWidth="1"/>
    <col min="5648" max="5649" width="9.140625" style="6"/>
    <col min="5650" max="5650" width="25.7109375" style="6" customWidth="1"/>
    <col min="5651" max="5888" width="9.140625" style="6"/>
    <col min="5889" max="5889" width="0.5703125" style="6" customWidth="1"/>
    <col min="5890" max="5890" width="5.42578125" style="6" customWidth="1"/>
    <col min="5891" max="5891" width="10.7109375" style="6" customWidth="1"/>
    <col min="5892" max="5892" width="19.7109375" style="6" customWidth="1"/>
    <col min="5893" max="5893" width="10.85546875" style="6" customWidth="1"/>
    <col min="5894" max="5894" width="11.85546875" style="6" customWidth="1"/>
    <col min="5895" max="5895" width="12.42578125" style="6" customWidth="1"/>
    <col min="5896" max="5896" width="12.140625" style="6" customWidth="1"/>
    <col min="5897" max="5900" width="9.7109375" style="6" customWidth="1"/>
    <col min="5901" max="5901" width="21.28515625" style="6" customWidth="1"/>
    <col min="5902" max="5902" width="1.5703125" style="6" customWidth="1"/>
    <col min="5903" max="5903" width="9.140625" style="6" customWidth="1"/>
    <col min="5904" max="5905" width="9.140625" style="6"/>
    <col min="5906" max="5906" width="25.7109375" style="6" customWidth="1"/>
    <col min="5907" max="6144" width="9.140625" style="6"/>
    <col min="6145" max="6145" width="0.5703125" style="6" customWidth="1"/>
    <col min="6146" max="6146" width="5.42578125" style="6" customWidth="1"/>
    <col min="6147" max="6147" width="10.7109375" style="6" customWidth="1"/>
    <col min="6148" max="6148" width="19.7109375" style="6" customWidth="1"/>
    <col min="6149" max="6149" width="10.85546875" style="6" customWidth="1"/>
    <col min="6150" max="6150" width="11.85546875" style="6" customWidth="1"/>
    <col min="6151" max="6151" width="12.42578125" style="6" customWidth="1"/>
    <col min="6152" max="6152" width="12.140625" style="6" customWidth="1"/>
    <col min="6153" max="6156" width="9.7109375" style="6" customWidth="1"/>
    <col min="6157" max="6157" width="21.28515625" style="6" customWidth="1"/>
    <col min="6158" max="6158" width="1.5703125" style="6" customWidth="1"/>
    <col min="6159" max="6159" width="9.140625" style="6" customWidth="1"/>
    <col min="6160" max="6161" width="9.140625" style="6"/>
    <col min="6162" max="6162" width="25.7109375" style="6" customWidth="1"/>
    <col min="6163" max="6400" width="9.140625" style="6"/>
    <col min="6401" max="6401" width="0.5703125" style="6" customWidth="1"/>
    <col min="6402" max="6402" width="5.42578125" style="6" customWidth="1"/>
    <col min="6403" max="6403" width="10.7109375" style="6" customWidth="1"/>
    <col min="6404" max="6404" width="19.7109375" style="6" customWidth="1"/>
    <col min="6405" max="6405" width="10.85546875" style="6" customWidth="1"/>
    <col min="6406" max="6406" width="11.85546875" style="6" customWidth="1"/>
    <col min="6407" max="6407" width="12.42578125" style="6" customWidth="1"/>
    <col min="6408" max="6408" width="12.140625" style="6" customWidth="1"/>
    <col min="6409" max="6412" width="9.7109375" style="6" customWidth="1"/>
    <col min="6413" max="6413" width="21.28515625" style="6" customWidth="1"/>
    <col min="6414" max="6414" width="1.5703125" style="6" customWidth="1"/>
    <col min="6415" max="6415" width="9.140625" style="6" customWidth="1"/>
    <col min="6416" max="6417" width="9.140625" style="6"/>
    <col min="6418" max="6418" width="25.7109375" style="6" customWidth="1"/>
    <col min="6419" max="6656" width="9.140625" style="6"/>
    <col min="6657" max="6657" width="0.5703125" style="6" customWidth="1"/>
    <col min="6658" max="6658" width="5.42578125" style="6" customWidth="1"/>
    <col min="6659" max="6659" width="10.7109375" style="6" customWidth="1"/>
    <col min="6660" max="6660" width="19.7109375" style="6" customWidth="1"/>
    <col min="6661" max="6661" width="10.85546875" style="6" customWidth="1"/>
    <col min="6662" max="6662" width="11.85546875" style="6" customWidth="1"/>
    <col min="6663" max="6663" width="12.42578125" style="6" customWidth="1"/>
    <col min="6664" max="6664" width="12.140625" style="6" customWidth="1"/>
    <col min="6665" max="6668" width="9.7109375" style="6" customWidth="1"/>
    <col min="6669" max="6669" width="21.28515625" style="6" customWidth="1"/>
    <col min="6670" max="6670" width="1.5703125" style="6" customWidth="1"/>
    <col min="6671" max="6671" width="9.140625" style="6" customWidth="1"/>
    <col min="6672" max="6673" width="9.140625" style="6"/>
    <col min="6674" max="6674" width="25.7109375" style="6" customWidth="1"/>
    <col min="6675" max="6912" width="9.140625" style="6"/>
    <col min="6913" max="6913" width="0.5703125" style="6" customWidth="1"/>
    <col min="6914" max="6914" width="5.42578125" style="6" customWidth="1"/>
    <col min="6915" max="6915" width="10.7109375" style="6" customWidth="1"/>
    <col min="6916" max="6916" width="19.7109375" style="6" customWidth="1"/>
    <col min="6917" max="6917" width="10.85546875" style="6" customWidth="1"/>
    <col min="6918" max="6918" width="11.85546875" style="6" customWidth="1"/>
    <col min="6919" max="6919" width="12.42578125" style="6" customWidth="1"/>
    <col min="6920" max="6920" width="12.140625" style="6" customWidth="1"/>
    <col min="6921" max="6924" width="9.7109375" style="6" customWidth="1"/>
    <col min="6925" max="6925" width="21.28515625" style="6" customWidth="1"/>
    <col min="6926" max="6926" width="1.5703125" style="6" customWidth="1"/>
    <col min="6927" max="6927" width="9.140625" style="6" customWidth="1"/>
    <col min="6928" max="6929" width="9.140625" style="6"/>
    <col min="6930" max="6930" width="25.7109375" style="6" customWidth="1"/>
    <col min="6931" max="7168" width="9.140625" style="6"/>
    <col min="7169" max="7169" width="0.5703125" style="6" customWidth="1"/>
    <col min="7170" max="7170" width="5.42578125" style="6" customWidth="1"/>
    <col min="7171" max="7171" width="10.7109375" style="6" customWidth="1"/>
    <col min="7172" max="7172" width="19.7109375" style="6" customWidth="1"/>
    <col min="7173" max="7173" width="10.85546875" style="6" customWidth="1"/>
    <col min="7174" max="7174" width="11.85546875" style="6" customWidth="1"/>
    <col min="7175" max="7175" width="12.42578125" style="6" customWidth="1"/>
    <col min="7176" max="7176" width="12.140625" style="6" customWidth="1"/>
    <col min="7177" max="7180" width="9.7109375" style="6" customWidth="1"/>
    <col min="7181" max="7181" width="21.28515625" style="6" customWidth="1"/>
    <col min="7182" max="7182" width="1.5703125" style="6" customWidth="1"/>
    <col min="7183" max="7183" width="9.140625" style="6" customWidth="1"/>
    <col min="7184" max="7185" width="9.140625" style="6"/>
    <col min="7186" max="7186" width="25.7109375" style="6" customWidth="1"/>
    <col min="7187" max="7424" width="9.140625" style="6"/>
    <col min="7425" max="7425" width="0.5703125" style="6" customWidth="1"/>
    <col min="7426" max="7426" width="5.42578125" style="6" customWidth="1"/>
    <col min="7427" max="7427" width="10.7109375" style="6" customWidth="1"/>
    <col min="7428" max="7428" width="19.7109375" style="6" customWidth="1"/>
    <col min="7429" max="7429" width="10.85546875" style="6" customWidth="1"/>
    <col min="7430" max="7430" width="11.85546875" style="6" customWidth="1"/>
    <col min="7431" max="7431" width="12.42578125" style="6" customWidth="1"/>
    <col min="7432" max="7432" width="12.140625" style="6" customWidth="1"/>
    <col min="7433" max="7436" width="9.7109375" style="6" customWidth="1"/>
    <col min="7437" max="7437" width="21.28515625" style="6" customWidth="1"/>
    <col min="7438" max="7438" width="1.5703125" style="6" customWidth="1"/>
    <col min="7439" max="7439" width="9.140625" style="6" customWidth="1"/>
    <col min="7440" max="7441" width="9.140625" style="6"/>
    <col min="7442" max="7442" width="25.7109375" style="6" customWidth="1"/>
    <col min="7443" max="7680" width="9.140625" style="6"/>
    <col min="7681" max="7681" width="0.5703125" style="6" customWidth="1"/>
    <col min="7682" max="7682" width="5.42578125" style="6" customWidth="1"/>
    <col min="7683" max="7683" width="10.7109375" style="6" customWidth="1"/>
    <col min="7684" max="7684" width="19.7109375" style="6" customWidth="1"/>
    <col min="7685" max="7685" width="10.85546875" style="6" customWidth="1"/>
    <col min="7686" max="7686" width="11.85546875" style="6" customWidth="1"/>
    <col min="7687" max="7687" width="12.42578125" style="6" customWidth="1"/>
    <col min="7688" max="7688" width="12.140625" style="6" customWidth="1"/>
    <col min="7689" max="7692" width="9.7109375" style="6" customWidth="1"/>
    <col min="7693" max="7693" width="21.28515625" style="6" customWidth="1"/>
    <col min="7694" max="7694" width="1.5703125" style="6" customWidth="1"/>
    <col min="7695" max="7695" width="9.140625" style="6" customWidth="1"/>
    <col min="7696" max="7697" width="9.140625" style="6"/>
    <col min="7698" max="7698" width="25.7109375" style="6" customWidth="1"/>
    <col min="7699" max="7936" width="9.140625" style="6"/>
    <col min="7937" max="7937" width="0.5703125" style="6" customWidth="1"/>
    <col min="7938" max="7938" width="5.42578125" style="6" customWidth="1"/>
    <col min="7939" max="7939" width="10.7109375" style="6" customWidth="1"/>
    <col min="7940" max="7940" width="19.7109375" style="6" customWidth="1"/>
    <col min="7941" max="7941" width="10.85546875" style="6" customWidth="1"/>
    <col min="7942" max="7942" width="11.85546875" style="6" customWidth="1"/>
    <col min="7943" max="7943" width="12.42578125" style="6" customWidth="1"/>
    <col min="7944" max="7944" width="12.140625" style="6" customWidth="1"/>
    <col min="7945" max="7948" width="9.7109375" style="6" customWidth="1"/>
    <col min="7949" max="7949" width="21.28515625" style="6" customWidth="1"/>
    <col min="7950" max="7950" width="1.5703125" style="6" customWidth="1"/>
    <col min="7951" max="7951" width="9.140625" style="6" customWidth="1"/>
    <col min="7952" max="7953" width="9.140625" style="6"/>
    <col min="7954" max="7954" width="25.7109375" style="6" customWidth="1"/>
    <col min="7955" max="8192" width="9.140625" style="6"/>
    <col min="8193" max="8193" width="0.5703125" style="6" customWidth="1"/>
    <col min="8194" max="8194" width="5.42578125" style="6" customWidth="1"/>
    <col min="8195" max="8195" width="10.7109375" style="6" customWidth="1"/>
    <col min="8196" max="8196" width="19.7109375" style="6" customWidth="1"/>
    <col min="8197" max="8197" width="10.85546875" style="6" customWidth="1"/>
    <col min="8198" max="8198" width="11.85546875" style="6" customWidth="1"/>
    <col min="8199" max="8199" width="12.42578125" style="6" customWidth="1"/>
    <col min="8200" max="8200" width="12.140625" style="6" customWidth="1"/>
    <col min="8201" max="8204" width="9.7109375" style="6" customWidth="1"/>
    <col min="8205" max="8205" width="21.28515625" style="6" customWidth="1"/>
    <col min="8206" max="8206" width="1.5703125" style="6" customWidth="1"/>
    <col min="8207" max="8207" width="9.140625" style="6" customWidth="1"/>
    <col min="8208" max="8209" width="9.140625" style="6"/>
    <col min="8210" max="8210" width="25.7109375" style="6" customWidth="1"/>
    <col min="8211" max="8448" width="9.140625" style="6"/>
    <col min="8449" max="8449" width="0.5703125" style="6" customWidth="1"/>
    <col min="8450" max="8450" width="5.42578125" style="6" customWidth="1"/>
    <col min="8451" max="8451" width="10.7109375" style="6" customWidth="1"/>
    <col min="8452" max="8452" width="19.7109375" style="6" customWidth="1"/>
    <col min="8453" max="8453" width="10.85546875" style="6" customWidth="1"/>
    <col min="8454" max="8454" width="11.85546875" style="6" customWidth="1"/>
    <col min="8455" max="8455" width="12.42578125" style="6" customWidth="1"/>
    <col min="8456" max="8456" width="12.140625" style="6" customWidth="1"/>
    <col min="8457" max="8460" width="9.7109375" style="6" customWidth="1"/>
    <col min="8461" max="8461" width="21.28515625" style="6" customWidth="1"/>
    <col min="8462" max="8462" width="1.5703125" style="6" customWidth="1"/>
    <col min="8463" max="8463" width="9.140625" style="6" customWidth="1"/>
    <col min="8464" max="8465" width="9.140625" style="6"/>
    <col min="8466" max="8466" width="25.7109375" style="6" customWidth="1"/>
    <col min="8467" max="8704" width="9.140625" style="6"/>
    <col min="8705" max="8705" width="0.5703125" style="6" customWidth="1"/>
    <col min="8706" max="8706" width="5.42578125" style="6" customWidth="1"/>
    <col min="8707" max="8707" width="10.7109375" style="6" customWidth="1"/>
    <col min="8708" max="8708" width="19.7109375" style="6" customWidth="1"/>
    <col min="8709" max="8709" width="10.85546875" style="6" customWidth="1"/>
    <col min="8710" max="8710" width="11.85546875" style="6" customWidth="1"/>
    <col min="8711" max="8711" width="12.42578125" style="6" customWidth="1"/>
    <col min="8712" max="8712" width="12.140625" style="6" customWidth="1"/>
    <col min="8713" max="8716" width="9.7109375" style="6" customWidth="1"/>
    <col min="8717" max="8717" width="21.28515625" style="6" customWidth="1"/>
    <col min="8718" max="8718" width="1.5703125" style="6" customWidth="1"/>
    <col min="8719" max="8719" width="9.140625" style="6" customWidth="1"/>
    <col min="8720" max="8721" width="9.140625" style="6"/>
    <col min="8722" max="8722" width="25.7109375" style="6" customWidth="1"/>
    <col min="8723" max="8960" width="9.140625" style="6"/>
    <col min="8961" max="8961" width="0.5703125" style="6" customWidth="1"/>
    <col min="8962" max="8962" width="5.42578125" style="6" customWidth="1"/>
    <col min="8963" max="8963" width="10.7109375" style="6" customWidth="1"/>
    <col min="8964" max="8964" width="19.7109375" style="6" customWidth="1"/>
    <col min="8965" max="8965" width="10.85546875" style="6" customWidth="1"/>
    <col min="8966" max="8966" width="11.85546875" style="6" customWidth="1"/>
    <col min="8967" max="8967" width="12.42578125" style="6" customWidth="1"/>
    <col min="8968" max="8968" width="12.140625" style="6" customWidth="1"/>
    <col min="8969" max="8972" width="9.7109375" style="6" customWidth="1"/>
    <col min="8973" max="8973" width="21.28515625" style="6" customWidth="1"/>
    <col min="8974" max="8974" width="1.5703125" style="6" customWidth="1"/>
    <col min="8975" max="8975" width="9.140625" style="6" customWidth="1"/>
    <col min="8976" max="8977" width="9.140625" style="6"/>
    <col min="8978" max="8978" width="25.7109375" style="6" customWidth="1"/>
    <col min="8979" max="9216" width="9.140625" style="6"/>
    <col min="9217" max="9217" width="0.5703125" style="6" customWidth="1"/>
    <col min="9218" max="9218" width="5.42578125" style="6" customWidth="1"/>
    <col min="9219" max="9219" width="10.7109375" style="6" customWidth="1"/>
    <col min="9220" max="9220" width="19.7109375" style="6" customWidth="1"/>
    <col min="9221" max="9221" width="10.85546875" style="6" customWidth="1"/>
    <col min="9222" max="9222" width="11.85546875" style="6" customWidth="1"/>
    <col min="9223" max="9223" width="12.42578125" style="6" customWidth="1"/>
    <col min="9224" max="9224" width="12.140625" style="6" customWidth="1"/>
    <col min="9225" max="9228" width="9.7109375" style="6" customWidth="1"/>
    <col min="9229" max="9229" width="21.28515625" style="6" customWidth="1"/>
    <col min="9230" max="9230" width="1.5703125" style="6" customWidth="1"/>
    <col min="9231" max="9231" width="9.140625" style="6" customWidth="1"/>
    <col min="9232" max="9233" width="9.140625" style="6"/>
    <col min="9234" max="9234" width="25.7109375" style="6" customWidth="1"/>
    <col min="9235" max="9472" width="9.140625" style="6"/>
    <col min="9473" max="9473" width="0.5703125" style="6" customWidth="1"/>
    <col min="9474" max="9474" width="5.42578125" style="6" customWidth="1"/>
    <col min="9475" max="9475" width="10.7109375" style="6" customWidth="1"/>
    <col min="9476" max="9476" width="19.7109375" style="6" customWidth="1"/>
    <col min="9477" max="9477" width="10.85546875" style="6" customWidth="1"/>
    <col min="9478" max="9478" width="11.85546875" style="6" customWidth="1"/>
    <col min="9479" max="9479" width="12.42578125" style="6" customWidth="1"/>
    <col min="9480" max="9480" width="12.140625" style="6" customWidth="1"/>
    <col min="9481" max="9484" width="9.7109375" style="6" customWidth="1"/>
    <col min="9485" max="9485" width="21.28515625" style="6" customWidth="1"/>
    <col min="9486" max="9486" width="1.5703125" style="6" customWidth="1"/>
    <col min="9487" max="9487" width="9.140625" style="6" customWidth="1"/>
    <col min="9488" max="9489" width="9.140625" style="6"/>
    <col min="9490" max="9490" width="25.7109375" style="6" customWidth="1"/>
    <col min="9491" max="9728" width="9.140625" style="6"/>
    <col min="9729" max="9729" width="0.5703125" style="6" customWidth="1"/>
    <col min="9730" max="9730" width="5.42578125" style="6" customWidth="1"/>
    <col min="9731" max="9731" width="10.7109375" style="6" customWidth="1"/>
    <col min="9732" max="9732" width="19.7109375" style="6" customWidth="1"/>
    <col min="9733" max="9733" width="10.85546875" style="6" customWidth="1"/>
    <col min="9734" max="9734" width="11.85546875" style="6" customWidth="1"/>
    <col min="9735" max="9735" width="12.42578125" style="6" customWidth="1"/>
    <col min="9736" max="9736" width="12.140625" style="6" customWidth="1"/>
    <col min="9737" max="9740" width="9.7109375" style="6" customWidth="1"/>
    <col min="9741" max="9741" width="21.28515625" style="6" customWidth="1"/>
    <col min="9742" max="9742" width="1.5703125" style="6" customWidth="1"/>
    <col min="9743" max="9743" width="9.140625" style="6" customWidth="1"/>
    <col min="9744" max="9745" width="9.140625" style="6"/>
    <col min="9746" max="9746" width="25.7109375" style="6" customWidth="1"/>
    <col min="9747" max="9984" width="9.140625" style="6"/>
    <col min="9985" max="9985" width="0.5703125" style="6" customWidth="1"/>
    <col min="9986" max="9986" width="5.42578125" style="6" customWidth="1"/>
    <col min="9987" max="9987" width="10.7109375" style="6" customWidth="1"/>
    <col min="9988" max="9988" width="19.7109375" style="6" customWidth="1"/>
    <col min="9989" max="9989" width="10.85546875" style="6" customWidth="1"/>
    <col min="9990" max="9990" width="11.85546875" style="6" customWidth="1"/>
    <col min="9991" max="9991" width="12.42578125" style="6" customWidth="1"/>
    <col min="9992" max="9992" width="12.140625" style="6" customWidth="1"/>
    <col min="9993" max="9996" width="9.7109375" style="6" customWidth="1"/>
    <col min="9997" max="9997" width="21.28515625" style="6" customWidth="1"/>
    <col min="9998" max="9998" width="1.5703125" style="6" customWidth="1"/>
    <col min="9999" max="9999" width="9.140625" style="6" customWidth="1"/>
    <col min="10000" max="10001" width="9.140625" style="6"/>
    <col min="10002" max="10002" width="25.7109375" style="6" customWidth="1"/>
    <col min="10003" max="10240" width="9.140625" style="6"/>
    <col min="10241" max="10241" width="0.5703125" style="6" customWidth="1"/>
    <col min="10242" max="10242" width="5.42578125" style="6" customWidth="1"/>
    <col min="10243" max="10243" width="10.7109375" style="6" customWidth="1"/>
    <col min="10244" max="10244" width="19.7109375" style="6" customWidth="1"/>
    <col min="10245" max="10245" width="10.85546875" style="6" customWidth="1"/>
    <col min="10246" max="10246" width="11.85546875" style="6" customWidth="1"/>
    <col min="10247" max="10247" width="12.42578125" style="6" customWidth="1"/>
    <col min="10248" max="10248" width="12.140625" style="6" customWidth="1"/>
    <col min="10249" max="10252" width="9.7109375" style="6" customWidth="1"/>
    <col min="10253" max="10253" width="21.28515625" style="6" customWidth="1"/>
    <col min="10254" max="10254" width="1.5703125" style="6" customWidth="1"/>
    <col min="10255" max="10255" width="9.140625" style="6" customWidth="1"/>
    <col min="10256" max="10257" width="9.140625" style="6"/>
    <col min="10258" max="10258" width="25.7109375" style="6" customWidth="1"/>
    <col min="10259" max="10496" width="9.140625" style="6"/>
    <col min="10497" max="10497" width="0.5703125" style="6" customWidth="1"/>
    <col min="10498" max="10498" width="5.42578125" style="6" customWidth="1"/>
    <col min="10499" max="10499" width="10.7109375" style="6" customWidth="1"/>
    <col min="10500" max="10500" width="19.7109375" style="6" customWidth="1"/>
    <col min="10501" max="10501" width="10.85546875" style="6" customWidth="1"/>
    <col min="10502" max="10502" width="11.85546875" style="6" customWidth="1"/>
    <col min="10503" max="10503" width="12.42578125" style="6" customWidth="1"/>
    <col min="10504" max="10504" width="12.140625" style="6" customWidth="1"/>
    <col min="10505" max="10508" width="9.7109375" style="6" customWidth="1"/>
    <col min="10509" max="10509" width="21.28515625" style="6" customWidth="1"/>
    <col min="10510" max="10510" width="1.5703125" style="6" customWidth="1"/>
    <col min="10511" max="10511" width="9.140625" style="6" customWidth="1"/>
    <col min="10512" max="10513" width="9.140625" style="6"/>
    <col min="10514" max="10514" width="25.7109375" style="6" customWidth="1"/>
    <col min="10515" max="10752" width="9.140625" style="6"/>
    <col min="10753" max="10753" width="0.5703125" style="6" customWidth="1"/>
    <col min="10754" max="10754" width="5.42578125" style="6" customWidth="1"/>
    <col min="10755" max="10755" width="10.7109375" style="6" customWidth="1"/>
    <col min="10756" max="10756" width="19.7109375" style="6" customWidth="1"/>
    <col min="10757" max="10757" width="10.85546875" style="6" customWidth="1"/>
    <col min="10758" max="10758" width="11.85546875" style="6" customWidth="1"/>
    <col min="10759" max="10759" width="12.42578125" style="6" customWidth="1"/>
    <col min="10760" max="10760" width="12.140625" style="6" customWidth="1"/>
    <col min="10761" max="10764" width="9.7109375" style="6" customWidth="1"/>
    <col min="10765" max="10765" width="21.28515625" style="6" customWidth="1"/>
    <col min="10766" max="10766" width="1.5703125" style="6" customWidth="1"/>
    <col min="10767" max="10767" width="9.140625" style="6" customWidth="1"/>
    <col min="10768" max="10769" width="9.140625" style="6"/>
    <col min="10770" max="10770" width="25.7109375" style="6" customWidth="1"/>
    <col min="10771" max="11008" width="9.140625" style="6"/>
    <col min="11009" max="11009" width="0.5703125" style="6" customWidth="1"/>
    <col min="11010" max="11010" width="5.42578125" style="6" customWidth="1"/>
    <col min="11011" max="11011" width="10.7109375" style="6" customWidth="1"/>
    <col min="11012" max="11012" width="19.7109375" style="6" customWidth="1"/>
    <col min="11013" max="11013" width="10.85546875" style="6" customWidth="1"/>
    <col min="11014" max="11014" width="11.85546875" style="6" customWidth="1"/>
    <col min="11015" max="11015" width="12.42578125" style="6" customWidth="1"/>
    <col min="11016" max="11016" width="12.140625" style="6" customWidth="1"/>
    <col min="11017" max="11020" width="9.7109375" style="6" customWidth="1"/>
    <col min="11021" max="11021" width="21.28515625" style="6" customWidth="1"/>
    <col min="11022" max="11022" width="1.5703125" style="6" customWidth="1"/>
    <col min="11023" max="11023" width="9.140625" style="6" customWidth="1"/>
    <col min="11024" max="11025" width="9.140625" style="6"/>
    <col min="11026" max="11026" width="25.7109375" style="6" customWidth="1"/>
    <col min="11027" max="11264" width="9.140625" style="6"/>
    <col min="11265" max="11265" width="0.5703125" style="6" customWidth="1"/>
    <col min="11266" max="11266" width="5.42578125" style="6" customWidth="1"/>
    <col min="11267" max="11267" width="10.7109375" style="6" customWidth="1"/>
    <col min="11268" max="11268" width="19.7109375" style="6" customWidth="1"/>
    <col min="11269" max="11269" width="10.85546875" style="6" customWidth="1"/>
    <col min="11270" max="11270" width="11.85546875" style="6" customWidth="1"/>
    <col min="11271" max="11271" width="12.42578125" style="6" customWidth="1"/>
    <col min="11272" max="11272" width="12.140625" style="6" customWidth="1"/>
    <col min="11273" max="11276" width="9.7109375" style="6" customWidth="1"/>
    <col min="11277" max="11277" width="21.28515625" style="6" customWidth="1"/>
    <col min="11278" max="11278" width="1.5703125" style="6" customWidth="1"/>
    <col min="11279" max="11279" width="9.140625" style="6" customWidth="1"/>
    <col min="11280" max="11281" width="9.140625" style="6"/>
    <col min="11282" max="11282" width="25.7109375" style="6" customWidth="1"/>
    <col min="11283" max="11520" width="9.140625" style="6"/>
    <col min="11521" max="11521" width="0.5703125" style="6" customWidth="1"/>
    <col min="11522" max="11522" width="5.42578125" style="6" customWidth="1"/>
    <col min="11523" max="11523" width="10.7109375" style="6" customWidth="1"/>
    <col min="11524" max="11524" width="19.7109375" style="6" customWidth="1"/>
    <col min="11525" max="11525" width="10.85546875" style="6" customWidth="1"/>
    <col min="11526" max="11526" width="11.85546875" style="6" customWidth="1"/>
    <col min="11527" max="11527" width="12.42578125" style="6" customWidth="1"/>
    <col min="11528" max="11528" width="12.140625" style="6" customWidth="1"/>
    <col min="11529" max="11532" width="9.7109375" style="6" customWidth="1"/>
    <col min="11533" max="11533" width="21.28515625" style="6" customWidth="1"/>
    <col min="11534" max="11534" width="1.5703125" style="6" customWidth="1"/>
    <col min="11535" max="11535" width="9.140625" style="6" customWidth="1"/>
    <col min="11536" max="11537" width="9.140625" style="6"/>
    <col min="11538" max="11538" width="25.7109375" style="6" customWidth="1"/>
    <col min="11539" max="11776" width="9.140625" style="6"/>
    <col min="11777" max="11777" width="0.5703125" style="6" customWidth="1"/>
    <col min="11778" max="11778" width="5.42578125" style="6" customWidth="1"/>
    <col min="11779" max="11779" width="10.7109375" style="6" customWidth="1"/>
    <col min="11780" max="11780" width="19.7109375" style="6" customWidth="1"/>
    <col min="11781" max="11781" width="10.85546875" style="6" customWidth="1"/>
    <col min="11782" max="11782" width="11.85546875" style="6" customWidth="1"/>
    <col min="11783" max="11783" width="12.42578125" style="6" customWidth="1"/>
    <col min="11784" max="11784" width="12.140625" style="6" customWidth="1"/>
    <col min="11785" max="11788" width="9.7109375" style="6" customWidth="1"/>
    <col min="11789" max="11789" width="21.28515625" style="6" customWidth="1"/>
    <col min="11790" max="11790" width="1.5703125" style="6" customWidth="1"/>
    <col min="11791" max="11791" width="9.140625" style="6" customWidth="1"/>
    <col min="11792" max="11793" width="9.140625" style="6"/>
    <col min="11794" max="11794" width="25.7109375" style="6" customWidth="1"/>
    <col min="11795" max="12032" width="9.140625" style="6"/>
    <col min="12033" max="12033" width="0.5703125" style="6" customWidth="1"/>
    <col min="12034" max="12034" width="5.42578125" style="6" customWidth="1"/>
    <col min="12035" max="12035" width="10.7109375" style="6" customWidth="1"/>
    <col min="12036" max="12036" width="19.7109375" style="6" customWidth="1"/>
    <col min="12037" max="12037" width="10.85546875" style="6" customWidth="1"/>
    <col min="12038" max="12038" width="11.85546875" style="6" customWidth="1"/>
    <col min="12039" max="12039" width="12.42578125" style="6" customWidth="1"/>
    <col min="12040" max="12040" width="12.140625" style="6" customWidth="1"/>
    <col min="12041" max="12044" width="9.7109375" style="6" customWidth="1"/>
    <col min="12045" max="12045" width="21.28515625" style="6" customWidth="1"/>
    <col min="12046" max="12046" width="1.5703125" style="6" customWidth="1"/>
    <col min="12047" max="12047" width="9.140625" style="6" customWidth="1"/>
    <col min="12048" max="12049" width="9.140625" style="6"/>
    <col min="12050" max="12050" width="25.7109375" style="6" customWidth="1"/>
    <col min="12051" max="12288" width="9.140625" style="6"/>
    <col min="12289" max="12289" width="0.5703125" style="6" customWidth="1"/>
    <col min="12290" max="12290" width="5.42578125" style="6" customWidth="1"/>
    <col min="12291" max="12291" width="10.7109375" style="6" customWidth="1"/>
    <col min="12292" max="12292" width="19.7109375" style="6" customWidth="1"/>
    <col min="12293" max="12293" width="10.85546875" style="6" customWidth="1"/>
    <col min="12294" max="12294" width="11.85546875" style="6" customWidth="1"/>
    <col min="12295" max="12295" width="12.42578125" style="6" customWidth="1"/>
    <col min="12296" max="12296" width="12.140625" style="6" customWidth="1"/>
    <col min="12297" max="12300" width="9.7109375" style="6" customWidth="1"/>
    <col min="12301" max="12301" width="21.28515625" style="6" customWidth="1"/>
    <col min="12302" max="12302" width="1.5703125" style="6" customWidth="1"/>
    <col min="12303" max="12303" width="9.140625" style="6" customWidth="1"/>
    <col min="12304" max="12305" width="9.140625" style="6"/>
    <col min="12306" max="12306" width="25.7109375" style="6" customWidth="1"/>
    <col min="12307" max="12544" width="9.140625" style="6"/>
    <col min="12545" max="12545" width="0.5703125" style="6" customWidth="1"/>
    <col min="12546" max="12546" width="5.42578125" style="6" customWidth="1"/>
    <col min="12547" max="12547" width="10.7109375" style="6" customWidth="1"/>
    <col min="12548" max="12548" width="19.7109375" style="6" customWidth="1"/>
    <col min="12549" max="12549" width="10.85546875" style="6" customWidth="1"/>
    <col min="12550" max="12550" width="11.85546875" style="6" customWidth="1"/>
    <col min="12551" max="12551" width="12.42578125" style="6" customWidth="1"/>
    <col min="12552" max="12552" width="12.140625" style="6" customWidth="1"/>
    <col min="12553" max="12556" width="9.7109375" style="6" customWidth="1"/>
    <col min="12557" max="12557" width="21.28515625" style="6" customWidth="1"/>
    <col min="12558" max="12558" width="1.5703125" style="6" customWidth="1"/>
    <col min="12559" max="12559" width="9.140625" style="6" customWidth="1"/>
    <col min="12560" max="12561" width="9.140625" style="6"/>
    <col min="12562" max="12562" width="25.7109375" style="6" customWidth="1"/>
    <col min="12563" max="12800" width="9.140625" style="6"/>
    <col min="12801" max="12801" width="0.5703125" style="6" customWidth="1"/>
    <col min="12802" max="12802" width="5.42578125" style="6" customWidth="1"/>
    <col min="12803" max="12803" width="10.7109375" style="6" customWidth="1"/>
    <col min="12804" max="12804" width="19.7109375" style="6" customWidth="1"/>
    <col min="12805" max="12805" width="10.85546875" style="6" customWidth="1"/>
    <col min="12806" max="12806" width="11.85546875" style="6" customWidth="1"/>
    <col min="12807" max="12807" width="12.42578125" style="6" customWidth="1"/>
    <col min="12808" max="12808" width="12.140625" style="6" customWidth="1"/>
    <col min="12809" max="12812" width="9.7109375" style="6" customWidth="1"/>
    <col min="12813" max="12813" width="21.28515625" style="6" customWidth="1"/>
    <col min="12814" max="12814" width="1.5703125" style="6" customWidth="1"/>
    <col min="12815" max="12815" width="9.140625" style="6" customWidth="1"/>
    <col min="12816" max="12817" width="9.140625" style="6"/>
    <col min="12818" max="12818" width="25.7109375" style="6" customWidth="1"/>
    <col min="12819" max="13056" width="9.140625" style="6"/>
    <col min="13057" max="13057" width="0.5703125" style="6" customWidth="1"/>
    <col min="13058" max="13058" width="5.42578125" style="6" customWidth="1"/>
    <col min="13059" max="13059" width="10.7109375" style="6" customWidth="1"/>
    <col min="13060" max="13060" width="19.7109375" style="6" customWidth="1"/>
    <col min="13061" max="13061" width="10.85546875" style="6" customWidth="1"/>
    <col min="13062" max="13062" width="11.85546875" style="6" customWidth="1"/>
    <col min="13063" max="13063" width="12.42578125" style="6" customWidth="1"/>
    <col min="13064" max="13064" width="12.140625" style="6" customWidth="1"/>
    <col min="13065" max="13068" width="9.7109375" style="6" customWidth="1"/>
    <col min="13069" max="13069" width="21.28515625" style="6" customWidth="1"/>
    <col min="13070" max="13070" width="1.5703125" style="6" customWidth="1"/>
    <col min="13071" max="13071" width="9.140625" style="6" customWidth="1"/>
    <col min="13072" max="13073" width="9.140625" style="6"/>
    <col min="13074" max="13074" width="25.7109375" style="6" customWidth="1"/>
    <col min="13075" max="13312" width="9.140625" style="6"/>
    <col min="13313" max="13313" width="0.5703125" style="6" customWidth="1"/>
    <col min="13314" max="13314" width="5.42578125" style="6" customWidth="1"/>
    <col min="13315" max="13315" width="10.7109375" style="6" customWidth="1"/>
    <col min="13316" max="13316" width="19.7109375" style="6" customWidth="1"/>
    <col min="13317" max="13317" width="10.85546875" style="6" customWidth="1"/>
    <col min="13318" max="13318" width="11.85546875" style="6" customWidth="1"/>
    <col min="13319" max="13319" width="12.42578125" style="6" customWidth="1"/>
    <col min="13320" max="13320" width="12.140625" style="6" customWidth="1"/>
    <col min="13321" max="13324" width="9.7109375" style="6" customWidth="1"/>
    <col min="13325" max="13325" width="21.28515625" style="6" customWidth="1"/>
    <col min="13326" max="13326" width="1.5703125" style="6" customWidth="1"/>
    <col min="13327" max="13327" width="9.140625" style="6" customWidth="1"/>
    <col min="13328" max="13329" width="9.140625" style="6"/>
    <col min="13330" max="13330" width="25.7109375" style="6" customWidth="1"/>
    <col min="13331" max="13568" width="9.140625" style="6"/>
    <col min="13569" max="13569" width="0.5703125" style="6" customWidth="1"/>
    <col min="13570" max="13570" width="5.42578125" style="6" customWidth="1"/>
    <col min="13571" max="13571" width="10.7109375" style="6" customWidth="1"/>
    <col min="13572" max="13572" width="19.7109375" style="6" customWidth="1"/>
    <col min="13573" max="13573" width="10.85546875" style="6" customWidth="1"/>
    <col min="13574" max="13574" width="11.85546875" style="6" customWidth="1"/>
    <col min="13575" max="13575" width="12.42578125" style="6" customWidth="1"/>
    <col min="13576" max="13576" width="12.140625" style="6" customWidth="1"/>
    <col min="13577" max="13580" width="9.7109375" style="6" customWidth="1"/>
    <col min="13581" max="13581" width="21.28515625" style="6" customWidth="1"/>
    <col min="13582" max="13582" width="1.5703125" style="6" customWidth="1"/>
    <col min="13583" max="13583" width="9.140625" style="6" customWidth="1"/>
    <col min="13584" max="13585" width="9.140625" style="6"/>
    <col min="13586" max="13586" width="25.7109375" style="6" customWidth="1"/>
    <col min="13587" max="13824" width="9.140625" style="6"/>
    <col min="13825" max="13825" width="0.5703125" style="6" customWidth="1"/>
    <col min="13826" max="13826" width="5.42578125" style="6" customWidth="1"/>
    <col min="13827" max="13827" width="10.7109375" style="6" customWidth="1"/>
    <col min="13828" max="13828" width="19.7109375" style="6" customWidth="1"/>
    <col min="13829" max="13829" width="10.85546875" style="6" customWidth="1"/>
    <col min="13830" max="13830" width="11.85546875" style="6" customWidth="1"/>
    <col min="13831" max="13831" width="12.42578125" style="6" customWidth="1"/>
    <col min="13832" max="13832" width="12.140625" style="6" customWidth="1"/>
    <col min="13833" max="13836" width="9.7109375" style="6" customWidth="1"/>
    <col min="13837" max="13837" width="21.28515625" style="6" customWidth="1"/>
    <col min="13838" max="13838" width="1.5703125" style="6" customWidth="1"/>
    <col min="13839" max="13839" width="9.140625" style="6" customWidth="1"/>
    <col min="13840" max="13841" width="9.140625" style="6"/>
    <col min="13842" max="13842" width="25.7109375" style="6" customWidth="1"/>
    <col min="13843" max="14080" width="9.140625" style="6"/>
    <col min="14081" max="14081" width="0.5703125" style="6" customWidth="1"/>
    <col min="14082" max="14082" width="5.42578125" style="6" customWidth="1"/>
    <col min="14083" max="14083" width="10.7109375" style="6" customWidth="1"/>
    <col min="14084" max="14084" width="19.7109375" style="6" customWidth="1"/>
    <col min="14085" max="14085" width="10.85546875" style="6" customWidth="1"/>
    <col min="14086" max="14086" width="11.85546875" style="6" customWidth="1"/>
    <col min="14087" max="14087" width="12.42578125" style="6" customWidth="1"/>
    <col min="14088" max="14088" width="12.140625" style="6" customWidth="1"/>
    <col min="14089" max="14092" width="9.7109375" style="6" customWidth="1"/>
    <col min="14093" max="14093" width="21.28515625" style="6" customWidth="1"/>
    <col min="14094" max="14094" width="1.5703125" style="6" customWidth="1"/>
    <col min="14095" max="14095" width="9.140625" style="6" customWidth="1"/>
    <col min="14096" max="14097" width="9.140625" style="6"/>
    <col min="14098" max="14098" width="25.7109375" style="6" customWidth="1"/>
    <col min="14099" max="14336" width="9.140625" style="6"/>
    <col min="14337" max="14337" width="0.5703125" style="6" customWidth="1"/>
    <col min="14338" max="14338" width="5.42578125" style="6" customWidth="1"/>
    <col min="14339" max="14339" width="10.7109375" style="6" customWidth="1"/>
    <col min="14340" max="14340" width="19.7109375" style="6" customWidth="1"/>
    <col min="14341" max="14341" width="10.85546875" style="6" customWidth="1"/>
    <col min="14342" max="14342" width="11.85546875" style="6" customWidth="1"/>
    <col min="14343" max="14343" width="12.42578125" style="6" customWidth="1"/>
    <col min="14344" max="14344" width="12.140625" style="6" customWidth="1"/>
    <col min="14345" max="14348" width="9.7109375" style="6" customWidth="1"/>
    <col min="14349" max="14349" width="21.28515625" style="6" customWidth="1"/>
    <col min="14350" max="14350" width="1.5703125" style="6" customWidth="1"/>
    <col min="14351" max="14351" width="9.140625" style="6" customWidth="1"/>
    <col min="14352" max="14353" width="9.140625" style="6"/>
    <col min="14354" max="14354" width="25.7109375" style="6" customWidth="1"/>
    <col min="14355" max="14592" width="9.140625" style="6"/>
    <col min="14593" max="14593" width="0.5703125" style="6" customWidth="1"/>
    <col min="14594" max="14594" width="5.42578125" style="6" customWidth="1"/>
    <col min="14595" max="14595" width="10.7109375" style="6" customWidth="1"/>
    <col min="14596" max="14596" width="19.7109375" style="6" customWidth="1"/>
    <col min="14597" max="14597" width="10.85546875" style="6" customWidth="1"/>
    <col min="14598" max="14598" width="11.85546875" style="6" customWidth="1"/>
    <col min="14599" max="14599" width="12.42578125" style="6" customWidth="1"/>
    <col min="14600" max="14600" width="12.140625" style="6" customWidth="1"/>
    <col min="14601" max="14604" width="9.7109375" style="6" customWidth="1"/>
    <col min="14605" max="14605" width="21.28515625" style="6" customWidth="1"/>
    <col min="14606" max="14606" width="1.5703125" style="6" customWidth="1"/>
    <col min="14607" max="14607" width="9.140625" style="6" customWidth="1"/>
    <col min="14608" max="14609" width="9.140625" style="6"/>
    <col min="14610" max="14610" width="25.7109375" style="6" customWidth="1"/>
    <col min="14611" max="14848" width="9.140625" style="6"/>
    <col min="14849" max="14849" width="0.5703125" style="6" customWidth="1"/>
    <col min="14850" max="14850" width="5.42578125" style="6" customWidth="1"/>
    <col min="14851" max="14851" width="10.7109375" style="6" customWidth="1"/>
    <col min="14852" max="14852" width="19.7109375" style="6" customWidth="1"/>
    <col min="14853" max="14853" width="10.85546875" style="6" customWidth="1"/>
    <col min="14854" max="14854" width="11.85546875" style="6" customWidth="1"/>
    <col min="14855" max="14855" width="12.42578125" style="6" customWidth="1"/>
    <col min="14856" max="14856" width="12.140625" style="6" customWidth="1"/>
    <col min="14857" max="14860" width="9.7109375" style="6" customWidth="1"/>
    <col min="14861" max="14861" width="21.28515625" style="6" customWidth="1"/>
    <col min="14862" max="14862" width="1.5703125" style="6" customWidth="1"/>
    <col min="14863" max="14863" width="9.140625" style="6" customWidth="1"/>
    <col min="14864" max="14865" width="9.140625" style="6"/>
    <col min="14866" max="14866" width="25.7109375" style="6" customWidth="1"/>
    <col min="14867" max="15104" width="9.140625" style="6"/>
    <col min="15105" max="15105" width="0.5703125" style="6" customWidth="1"/>
    <col min="15106" max="15106" width="5.42578125" style="6" customWidth="1"/>
    <col min="15107" max="15107" width="10.7109375" style="6" customWidth="1"/>
    <col min="15108" max="15108" width="19.7109375" style="6" customWidth="1"/>
    <col min="15109" max="15109" width="10.85546875" style="6" customWidth="1"/>
    <col min="15110" max="15110" width="11.85546875" style="6" customWidth="1"/>
    <col min="15111" max="15111" width="12.42578125" style="6" customWidth="1"/>
    <col min="15112" max="15112" width="12.140625" style="6" customWidth="1"/>
    <col min="15113" max="15116" width="9.7109375" style="6" customWidth="1"/>
    <col min="15117" max="15117" width="21.28515625" style="6" customWidth="1"/>
    <col min="15118" max="15118" width="1.5703125" style="6" customWidth="1"/>
    <col min="15119" max="15119" width="9.140625" style="6" customWidth="1"/>
    <col min="15120" max="15121" width="9.140625" style="6"/>
    <col min="15122" max="15122" width="25.7109375" style="6" customWidth="1"/>
    <col min="15123" max="15360" width="9.140625" style="6"/>
    <col min="15361" max="15361" width="0.5703125" style="6" customWidth="1"/>
    <col min="15362" max="15362" width="5.42578125" style="6" customWidth="1"/>
    <col min="15363" max="15363" width="10.7109375" style="6" customWidth="1"/>
    <col min="15364" max="15364" width="19.7109375" style="6" customWidth="1"/>
    <col min="15365" max="15365" width="10.85546875" style="6" customWidth="1"/>
    <col min="15366" max="15366" width="11.85546875" style="6" customWidth="1"/>
    <col min="15367" max="15367" width="12.42578125" style="6" customWidth="1"/>
    <col min="15368" max="15368" width="12.140625" style="6" customWidth="1"/>
    <col min="15369" max="15372" width="9.7109375" style="6" customWidth="1"/>
    <col min="15373" max="15373" width="21.28515625" style="6" customWidth="1"/>
    <col min="15374" max="15374" width="1.5703125" style="6" customWidth="1"/>
    <col min="15375" max="15375" width="9.140625" style="6" customWidth="1"/>
    <col min="15376" max="15377" width="9.140625" style="6"/>
    <col min="15378" max="15378" width="25.7109375" style="6" customWidth="1"/>
    <col min="15379" max="15616" width="9.140625" style="6"/>
    <col min="15617" max="15617" width="0.5703125" style="6" customWidth="1"/>
    <col min="15618" max="15618" width="5.42578125" style="6" customWidth="1"/>
    <col min="15619" max="15619" width="10.7109375" style="6" customWidth="1"/>
    <col min="15620" max="15620" width="19.7109375" style="6" customWidth="1"/>
    <col min="15621" max="15621" width="10.85546875" style="6" customWidth="1"/>
    <col min="15622" max="15622" width="11.85546875" style="6" customWidth="1"/>
    <col min="15623" max="15623" width="12.42578125" style="6" customWidth="1"/>
    <col min="15624" max="15624" width="12.140625" style="6" customWidth="1"/>
    <col min="15625" max="15628" width="9.7109375" style="6" customWidth="1"/>
    <col min="15629" max="15629" width="21.28515625" style="6" customWidth="1"/>
    <col min="15630" max="15630" width="1.5703125" style="6" customWidth="1"/>
    <col min="15631" max="15631" width="9.140625" style="6" customWidth="1"/>
    <col min="15632" max="15633" width="9.140625" style="6"/>
    <col min="15634" max="15634" width="25.7109375" style="6" customWidth="1"/>
    <col min="15635" max="15872" width="9.140625" style="6"/>
    <col min="15873" max="15873" width="0.5703125" style="6" customWidth="1"/>
    <col min="15874" max="15874" width="5.42578125" style="6" customWidth="1"/>
    <col min="15875" max="15875" width="10.7109375" style="6" customWidth="1"/>
    <col min="15876" max="15876" width="19.7109375" style="6" customWidth="1"/>
    <col min="15877" max="15877" width="10.85546875" style="6" customWidth="1"/>
    <col min="15878" max="15878" width="11.85546875" style="6" customWidth="1"/>
    <col min="15879" max="15879" width="12.42578125" style="6" customWidth="1"/>
    <col min="15880" max="15880" width="12.140625" style="6" customWidth="1"/>
    <col min="15881" max="15884" width="9.7109375" style="6" customWidth="1"/>
    <col min="15885" max="15885" width="21.28515625" style="6" customWidth="1"/>
    <col min="15886" max="15886" width="1.5703125" style="6" customWidth="1"/>
    <col min="15887" max="15887" width="9.140625" style="6" customWidth="1"/>
    <col min="15888" max="15889" width="9.140625" style="6"/>
    <col min="15890" max="15890" width="25.7109375" style="6" customWidth="1"/>
    <col min="15891" max="16128" width="9.140625" style="6"/>
    <col min="16129" max="16129" width="0.5703125" style="6" customWidth="1"/>
    <col min="16130" max="16130" width="5.42578125" style="6" customWidth="1"/>
    <col min="16131" max="16131" width="10.7109375" style="6" customWidth="1"/>
    <col min="16132" max="16132" width="19.7109375" style="6" customWidth="1"/>
    <col min="16133" max="16133" width="10.85546875" style="6" customWidth="1"/>
    <col min="16134" max="16134" width="11.85546875" style="6" customWidth="1"/>
    <col min="16135" max="16135" width="12.42578125" style="6" customWidth="1"/>
    <col min="16136" max="16136" width="12.140625" style="6" customWidth="1"/>
    <col min="16137" max="16140" width="9.7109375" style="6" customWidth="1"/>
    <col min="16141" max="16141" width="21.28515625" style="6" customWidth="1"/>
    <col min="16142" max="16142" width="1.5703125" style="6" customWidth="1"/>
    <col min="16143" max="16143" width="9.140625" style="6" customWidth="1"/>
    <col min="16144" max="16145" width="9.140625" style="6"/>
    <col min="16146" max="16146" width="25.7109375" style="6" customWidth="1"/>
    <col min="16147" max="16384" width="9.140625" style="6"/>
  </cols>
  <sheetData>
    <row r="1" spans="2:18" ht="15.75">
      <c r="B1" s="1" t="s">
        <v>0</v>
      </c>
      <c r="C1" s="2"/>
      <c r="D1" s="3"/>
      <c r="E1" s="3"/>
      <c r="F1" s="3"/>
      <c r="G1" s="3"/>
    </row>
    <row r="2" spans="2:18" ht="15.75">
      <c r="B2" s="1" t="s">
        <v>1</v>
      </c>
      <c r="C2" s="2"/>
      <c r="D2" s="3"/>
      <c r="E2" s="3"/>
      <c r="F2" s="3"/>
      <c r="G2" s="3"/>
    </row>
    <row r="3" spans="2:18" ht="15.75">
      <c r="B3" s="1" t="s">
        <v>2</v>
      </c>
      <c r="C3" s="2"/>
    </row>
    <row r="4" spans="2:18">
      <c r="B4" s="9"/>
      <c r="C4" s="9"/>
      <c r="F4" s="3"/>
      <c r="G4" s="3"/>
      <c r="H4" s="9"/>
      <c r="I4" s="3"/>
    </row>
    <row r="5" spans="2:18" ht="18">
      <c r="F5" s="3"/>
      <c r="G5" s="10" t="s">
        <v>3</v>
      </c>
      <c r="H5" s="11" t="s">
        <v>4</v>
      </c>
      <c r="I5" s="12" t="s">
        <v>5</v>
      </c>
    </row>
    <row r="6" spans="2:18" ht="13.5" thickBot="1"/>
    <row r="7" spans="2:18" ht="68.25" customHeight="1" thickBot="1">
      <c r="B7" s="13" t="s">
        <v>6</v>
      </c>
      <c r="C7" s="14" t="s">
        <v>7</v>
      </c>
      <c r="D7" s="14" t="s">
        <v>8</v>
      </c>
      <c r="E7" s="14" t="s">
        <v>9</v>
      </c>
      <c r="F7" s="15" t="s">
        <v>10</v>
      </c>
      <c r="G7" s="15" t="s">
        <v>11</v>
      </c>
      <c r="H7" s="14" t="s">
        <v>12</v>
      </c>
      <c r="I7" s="14" t="s">
        <v>13</v>
      </c>
      <c r="J7" s="14" t="s">
        <v>14</v>
      </c>
      <c r="K7" s="14" t="s">
        <v>15</v>
      </c>
      <c r="L7" s="14" t="s">
        <v>16</v>
      </c>
      <c r="M7" s="16" t="s">
        <v>17</v>
      </c>
      <c r="N7" s="17"/>
      <c r="O7" s="17"/>
      <c r="P7" s="17"/>
    </row>
    <row r="8" spans="2:18" ht="39.950000000000003" customHeight="1">
      <c r="B8" s="18" t="s">
        <v>18</v>
      </c>
      <c r="C8" s="19" t="s">
        <v>19</v>
      </c>
      <c r="D8" s="20" t="s">
        <v>20</v>
      </c>
      <c r="E8" s="21" t="s">
        <v>21</v>
      </c>
      <c r="F8" s="22">
        <v>8600</v>
      </c>
      <c r="G8" s="23">
        <v>6874</v>
      </c>
      <c r="H8" s="24" t="s">
        <v>22</v>
      </c>
      <c r="I8" s="25" t="s">
        <v>23</v>
      </c>
      <c r="J8" s="25" t="s">
        <v>23</v>
      </c>
      <c r="K8" s="25" t="s">
        <v>23</v>
      </c>
      <c r="L8" s="25" t="s">
        <v>23</v>
      </c>
      <c r="M8" s="26"/>
      <c r="R8" s="27"/>
    </row>
    <row r="9" spans="2:18" ht="39.950000000000003" customHeight="1">
      <c r="B9" s="28" t="s">
        <v>24</v>
      </c>
      <c r="C9" s="29" t="s">
        <v>25</v>
      </c>
      <c r="D9" s="30" t="s">
        <v>26</v>
      </c>
      <c r="E9" s="31" t="s">
        <v>27</v>
      </c>
      <c r="F9" s="32">
        <v>9600</v>
      </c>
      <c r="G9" s="33">
        <v>7673</v>
      </c>
      <c r="H9" s="34" t="s">
        <v>22</v>
      </c>
      <c r="I9" s="35" t="s">
        <v>23</v>
      </c>
      <c r="J9" s="35" t="s">
        <v>23</v>
      </c>
      <c r="K9" s="35" t="s">
        <v>23</v>
      </c>
      <c r="L9" s="35" t="s">
        <v>23</v>
      </c>
      <c r="M9" s="36"/>
      <c r="R9" s="27"/>
    </row>
    <row r="10" spans="2:18" ht="39.950000000000003" customHeight="1">
      <c r="B10" s="28" t="s">
        <v>28</v>
      </c>
      <c r="C10" s="29" t="s">
        <v>29</v>
      </c>
      <c r="D10" s="30" t="s">
        <v>30</v>
      </c>
      <c r="E10" s="31" t="s">
        <v>31</v>
      </c>
      <c r="F10" s="32">
        <v>12060</v>
      </c>
      <c r="G10" s="33">
        <v>9641</v>
      </c>
      <c r="H10" s="34" t="s">
        <v>22</v>
      </c>
      <c r="I10" s="35" t="s">
        <v>23</v>
      </c>
      <c r="J10" s="35" t="s">
        <v>23</v>
      </c>
      <c r="K10" s="35" t="s">
        <v>23</v>
      </c>
      <c r="L10" s="35" t="s">
        <v>23</v>
      </c>
      <c r="M10" s="36"/>
      <c r="R10" s="27"/>
    </row>
    <row r="11" spans="2:18" ht="39.950000000000003" customHeight="1">
      <c r="B11" s="28" t="s">
        <v>32</v>
      </c>
      <c r="C11" s="29" t="s">
        <v>33</v>
      </c>
      <c r="D11" s="30" t="s">
        <v>34</v>
      </c>
      <c r="E11" s="37" t="s">
        <v>35</v>
      </c>
      <c r="F11" s="32">
        <v>3600</v>
      </c>
      <c r="G11" s="33">
        <v>2900</v>
      </c>
      <c r="H11" s="34" t="s">
        <v>22</v>
      </c>
      <c r="I11" s="35" t="s">
        <v>23</v>
      </c>
      <c r="J11" s="35" t="s">
        <v>23</v>
      </c>
      <c r="K11" s="35" t="s">
        <v>23</v>
      </c>
      <c r="L11" s="35" t="s">
        <v>23</v>
      </c>
      <c r="M11" s="36"/>
      <c r="R11" s="27"/>
    </row>
    <row r="12" spans="2:18" ht="39.950000000000003" customHeight="1">
      <c r="B12" s="28" t="s">
        <v>36</v>
      </c>
      <c r="C12" s="29" t="s">
        <v>37</v>
      </c>
      <c r="D12" s="30" t="s">
        <v>38</v>
      </c>
      <c r="E12" s="38" t="s">
        <v>39</v>
      </c>
      <c r="F12" s="32">
        <v>4205</v>
      </c>
      <c r="G12" s="32">
        <f t="shared" ref="G12:G22" si="0">F12-(F12*20/100)</f>
        <v>3364</v>
      </c>
      <c r="H12" s="34" t="s">
        <v>22</v>
      </c>
      <c r="I12" s="35" t="s">
        <v>23</v>
      </c>
      <c r="J12" s="35" t="s">
        <v>23</v>
      </c>
      <c r="K12" s="35" t="s">
        <v>23</v>
      </c>
      <c r="L12" s="35" t="s">
        <v>23</v>
      </c>
      <c r="M12" s="36"/>
      <c r="R12" s="39"/>
    </row>
    <row r="13" spans="2:18" ht="39.950000000000003" customHeight="1">
      <c r="B13" s="28" t="s">
        <v>40</v>
      </c>
      <c r="C13" s="29" t="s">
        <v>41</v>
      </c>
      <c r="D13" s="30" t="s">
        <v>42</v>
      </c>
      <c r="E13" s="29" t="s">
        <v>43</v>
      </c>
      <c r="F13" s="32">
        <v>20248</v>
      </c>
      <c r="G13" s="32">
        <f t="shared" si="0"/>
        <v>16198.4</v>
      </c>
      <c r="H13" s="34" t="s">
        <v>22</v>
      </c>
      <c r="I13" s="35" t="s">
        <v>23</v>
      </c>
      <c r="J13" s="35" t="s">
        <v>23</v>
      </c>
      <c r="K13" s="35" t="s">
        <v>23</v>
      </c>
      <c r="L13" s="35" t="s">
        <v>23</v>
      </c>
      <c r="M13" s="36"/>
    </row>
    <row r="14" spans="2:18" ht="39.950000000000003" customHeight="1">
      <c r="B14" s="28" t="s">
        <v>44</v>
      </c>
      <c r="C14" s="29" t="s">
        <v>45</v>
      </c>
      <c r="D14" s="30" t="s">
        <v>46</v>
      </c>
      <c r="E14" s="38" t="s">
        <v>47</v>
      </c>
      <c r="F14" s="32">
        <v>20788</v>
      </c>
      <c r="G14" s="32">
        <f t="shared" si="0"/>
        <v>16630.400000000001</v>
      </c>
      <c r="H14" s="34" t="s">
        <v>22</v>
      </c>
      <c r="I14" s="35" t="s">
        <v>23</v>
      </c>
      <c r="J14" s="35" t="s">
        <v>23</v>
      </c>
      <c r="K14" s="35" t="s">
        <v>23</v>
      </c>
      <c r="L14" s="35" t="s">
        <v>23</v>
      </c>
      <c r="M14" s="36"/>
    </row>
    <row r="15" spans="2:18" ht="39.950000000000003" customHeight="1">
      <c r="B15" s="28" t="s">
        <v>48</v>
      </c>
      <c r="C15" s="29" t="s">
        <v>49</v>
      </c>
      <c r="D15" s="40" t="s">
        <v>50</v>
      </c>
      <c r="E15" s="29" t="s">
        <v>51</v>
      </c>
      <c r="F15" s="32">
        <v>2000</v>
      </c>
      <c r="G15" s="32">
        <f t="shared" si="0"/>
        <v>1600</v>
      </c>
      <c r="H15" s="34" t="s">
        <v>22</v>
      </c>
      <c r="I15" s="35" t="s">
        <v>23</v>
      </c>
      <c r="J15" s="35" t="s">
        <v>23</v>
      </c>
      <c r="K15" s="35" t="s">
        <v>23</v>
      </c>
      <c r="L15" s="35" t="s">
        <v>23</v>
      </c>
      <c r="M15" s="36"/>
      <c r="R15" s="27"/>
    </row>
    <row r="16" spans="2:18" ht="39.950000000000003" customHeight="1">
      <c r="B16" s="28" t="s">
        <v>52</v>
      </c>
      <c r="C16" s="29" t="s">
        <v>53</v>
      </c>
      <c r="D16" s="41" t="s">
        <v>54</v>
      </c>
      <c r="E16" s="29" t="s">
        <v>55</v>
      </c>
      <c r="F16" s="32">
        <v>1000</v>
      </c>
      <c r="G16" s="32">
        <f t="shared" si="0"/>
        <v>800</v>
      </c>
      <c r="H16" s="34" t="s">
        <v>22</v>
      </c>
      <c r="I16" s="35" t="s">
        <v>23</v>
      </c>
      <c r="J16" s="35" t="s">
        <v>23</v>
      </c>
      <c r="K16" s="35" t="s">
        <v>23</v>
      </c>
      <c r="L16" s="35" t="s">
        <v>23</v>
      </c>
      <c r="M16" s="36"/>
      <c r="R16" s="27"/>
    </row>
    <row r="17" spans="2:18" ht="39.950000000000003" customHeight="1">
      <c r="B17" s="28" t="s">
        <v>56</v>
      </c>
      <c r="C17" s="29" t="s">
        <v>57</v>
      </c>
      <c r="D17" s="41" t="s">
        <v>58</v>
      </c>
      <c r="E17" s="29" t="s">
        <v>59</v>
      </c>
      <c r="F17" s="32">
        <v>1000</v>
      </c>
      <c r="G17" s="32">
        <f t="shared" si="0"/>
        <v>800</v>
      </c>
      <c r="H17" s="34" t="s">
        <v>22</v>
      </c>
      <c r="I17" s="35" t="s">
        <v>23</v>
      </c>
      <c r="J17" s="35" t="s">
        <v>23</v>
      </c>
      <c r="K17" s="35" t="s">
        <v>23</v>
      </c>
      <c r="L17" s="35" t="s">
        <v>23</v>
      </c>
      <c r="M17" s="36"/>
      <c r="R17" s="27"/>
    </row>
    <row r="18" spans="2:18" ht="39.950000000000003" customHeight="1">
      <c r="B18" s="28" t="s">
        <v>60</v>
      </c>
      <c r="C18" s="29" t="s">
        <v>61</v>
      </c>
      <c r="D18" s="41" t="s">
        <v>62</v>
      </c>
      <c r="E18" s="29" t="s">
        <v>63</v>
      </c>
      <c r="F18" s="32">
        <v>8000</v>
      </c>
      <c r="G18" s="32">
        <f t="shared" si="0"/>
        <v>6400</v>
      </c>
      <c r="H18" s="34" t="s">
        <v>22</v>
      </c>
      <c r="I18" s="35" t="s">
        <v>23</v>
      </c>
      <c r="J18" s="35" t="s">
        <v>23</v>
      </c>
      <c r="K18" s="35" t="s">
        <v>23</v>
      </c>
      <c r="L18" s="35" t="s">
        <v>23</v>
      </c>
      <c r="M18" s="36"/>
      <c r="R18" s="27"/>
    </row>
    <row r="19" spans="2:18" ht="39.950000000000003" customHeight="1">
      <c r="B19" s="28" t="s">
        <v>64</v>
      </c>
      <c r="C19" s="29" t="s">
        <v>65</v>
      </c>
      <c r="D19" s="41" t="s">
        <v>66</v>
      </c>
      <c r="E19" s="29" t="s">
        <v>67</v>
      </c>
      <c r="F19" s="32">
        <v>2500</v>
      </c>
      <c r="G19" s="32">
        <f t="shared" si="0"/>
        <v>2000</v>
      </c>
      <c r="H19" s="34" t="s">
        <v>22</v>
      </c>
      <c r="I19" s="35" t="s">
        <v>23</v>
      </c>
      <c r="J19" s="35" t="s">
        <v>23</v>
      </c>
      <c r="K19" s="35" t="s">
        <v>23</v>
      </c>
      <c r="L19" s="35" t="s">
        <v>23</v>
      </c>
      <c r="M19" s="36"/>
      <c r="R19" s="27"/>
    </row>
    <row r="20" spans="2:18" ht="39.950000000000003" customHeight="1">
      <c r="B20" s="28" t="s">
        <v>68</v>
      </c>
      <c r="C20" s="29" t="s">
        <v>69</v>
      </c>
      <c r="D20" s="41" t="s">
        <v>70</v>
      </c>
      <c r="E20" s="42" t="s">
        <v>71</v>
      </c>
      <c r="F20" s="32">
        <v>2600</v>
      </c>
      <c r="G20" s="32">
        <f t="shared" si="0"/>
        <v>2080</v>
      </c>
      <c r="H20" s="34" t="s">
        <v>22</v>
      </c>
      <c r="I20" s="35" t="s">
        <v>23</v>
      </c>
      <c r="J20" s="35" t="s">
        <v>23</v>
      </c>
      <c r="K20" s="35" t="s">
        <v>23</v>
      </c>
      <c r="L20" s="35" t="s">
        <v>23</v>
      </c>
      <c r="M20" s="36"/>
      <c r="R20" s="27"/>
    </row>
    <row r="21" spans="2:18" ht="39.950000000000003" customHeight="1">
      <c r="B21" s="28" t="s">
        <v>72</v>
      </c>
      <c r="C21" s="29" t="s">
        <v>73</v>
      </c>
      <c r="D21" s="41" t="s">
        <v>74</v>
      </c>
      <c r="E21" s="43" t="s">
        <v>75</v>
      </c>
      <c r="F21" s="32">
        <v>2000</v>
      </c>
      <c r="G21" s="32">
        <f t="shared" si="0"/>
        <v>1600</v>
      </c>
      <c r="H21" s="34" t="s">
        <v>22</v>
      </c>
      <c r="I21" s="35" t="s">
        <v>23</v>
      </c>
      <c r="J21" s="35" t="s">
        <v>23</v>
      </c>
      <c r="K21" s="35" t="s">
        <v>23</v>
      </c>
      <c r="L21" s="35" t="s">
        <v>23</v>
      </c>
      <c r="M21" s="36"/>
      <c r="R21" s="27"/>
    </row>
    <row r="22" spans="2:18" ht="39.950000000000003" customHeight="1">
      <c r="B22" s="28" t="s">
        <v>76</v>
      </c>
      <c r="C22" s="29" t="s">
        <v>77</v>
      </c>
      <c r="D22" s="41" t="s">
        <v>78</v>
      </c>
      <c r="E22" s="44" t="s">
        <v>79</v>
      </c>
      <c r="F22" s="32">
        <v>2877</v>
      </c>
      <c r="G22" s="32">
        <f t="shared" si="0"/>
        <v>2301.6</v>
      </c>
      <c r="H22" s="34" t="s">
        <v>22</v>
      </c>
      <c r="I22" s="35" t="s">
        <v>23</v>
      </c>
      <c r="J22" s="35" t="s">
        <v>23</v>
      </c>
      <c r="K22" s="35" t="s">
        <v>23</v>
      </c>
      <c r="L22" s="35" t="s">
        <v>23</v>
      </c>
      <c r="M22" s="36"/>
      <c r="R22" s="27"/>
    </row>
    <row r="23" spans="2:18" ht="39.950000000000003" customHeight="1">
      <c r="B23" s="28" t="s">
        <v>80</v>
      </c>
      <c r="C23" s="45" t="s">
        <v>81</v>
      </c>
      <c r="D23" s="46" t="s">
        <v>82</v>
      </c>
      <c r="E23" s="47" t="s">
        <v>83</v>
      </c>
      <c r="F23" s="32">
        <v>54000</v>
      </c>
      <c r="G23" s="32">
        <v>45485</v>
      </c>
      <c r="H23" s="48" t="s">
        <v>22</v>
      </c>
      <c r="I23" s="49" t="s">
        <v>23</v>
      </c>
      <c r="J23" s="49" t="s">
        <v>23</v>
      </c>
      <c r="K23" s="49" t="s">
        <v>23</v>
      </c>
      <c r="L23" s="49" t="s">
        <v>23</v>
      </c>
      <c r="M23" s="50"/>
      <c r="R23" s="39"/>
    </row>
    <row r="24" spans="2:18" ht="39.950000000000003" customHeight="1">
      <c r="B24" s="51" t="s">
        <v>84</v>
      </c>
      <c r="C24" s="45" t="s">
        <v>85</v>
      </c>
      <c r="D24" s="46" t="s">
        <v>86</v>
      </c>
      <c r="E24" s="47" t="s">
        <v>83</v>
      </c>
      <c r="F24" s="32">
        <v>10246</v>
      </c>
      <c r="G24" s="32">
        <v>9758</v>
      </c>
      <c r="H24" s="48" t="s">
        <v>22</v>
      </c>
      <c r="I24" s="49" t="s">
        <v>23</v>
      </c>
      <c r="J24" s="49" t="s">
        <v>23</v>
      </c>
      <c r="K24" s="49" t="s">
        <v>23</v>
      </c>
      <c r="L24" s="49" t="s">
        <v>23</v>
      </c>
      <c r="M24" s="52" t="s">
        <v>87</v>
      </c>
    </row>
    <row r="25" spans="2:18" ht="39.950000000000003" customHeight="1">
      <c r="B25" s="28" t="s">
        <v>88</v>
      </c>
      <c r="C25" s="45" t="s">
        <v>89</v>
      </c>
      <c r="D25" s="46" t="s">
        <v>90</v>
      </c>
      <c r="E25" s="47" t="s">
        <v>91</v>
      </c>
      <c r="F25" s="32">
        <v>35150</v>
      </c>
      <c r="G25" s="32">
        <v>32845</v>
      </c>
      <c r="H25" s="48" t="s">
        <v>22</v>
      </c>
      <c r="I25" s="49" t="s">
        <v>23</v>
      </c>
      <c r="J25" s="49" t="s">
        <v>23</v>
      </c>
      <c r="K25" s="49" t="s">
        <v>23</v>
      </c>
      <c r="L25" s="49" t="s">
        <v>23</v>
      </c>
      <c r="M25" s="50"/>
    </row>
    <row r="26" spans="2:18" ht="39.950000000000003" customHeight="1">
      <c r="B26" s="51" t="s">
        <v>92</v>
      </c>
      <c r="C26" s="45" t="s">
        <v>93</v>
      </c>
      <c r="D26" s="46" t="s">
        <v>94</v>
      </c>
      <c r="E26" s="47" t="s">
        <v>95</v>
      </c>
      <c r="F26" s="32">
        <v>52000</v>
      </c>
      <c r="G26" s="32">
        <f t="shared" ref="G26:G27" si="1">F26-(F26*20/100)</f>
        <v>41600</v>
      </c>
      <c r="H26" s="48" t="s">
        <v>22</v>
      </c>
      <c r="I26" s="49" t="s">
        <v>23</v>
      </c>
      <c r="J26" s="49" t="s">
        <v>23</v>
      </c>
      <c r="K26" s="49" t="s">
        <v>23</v>
      </c>
      <c r="L26" s="49" t="s">
        <v>23</v>
      </c>
      <c r="M26" s="50"/>
      <c r="R26" s="53"/>
    </row>
    <row r="27" spans="2:18" ht="39.950000000000003" customHeight="1">
      <c r="B27" s="51" t="s">
        <v>96</v>
      </c>
      <c r="C27" s="45" t="s">
        <v>97</v>
      </c>
      <c r="D27" s="46" t="s">
        <v>98</v>
      </c>
      <c r="E27" s="45" t="s">
        <v>99</v>
      </c>
      <c r="F27" s="32">
        <v>32107</v>
      </c>
      <c r="G27" s="32">
        <f t="shared" si="1"/>
        <v>25685.599999999999</v>
      </c>
      <c r="H27" s="48" t="s">
        <v>22</v>
      </c>
      <c r="I27" s="49" t="s">
        <v>23</v>
      </c>
      <c r="J27" s="49" t="s">
        <v>23</v>
      </c>
      <c r="K27" s="49" t="s">
        <v>23</v>
      </c>
      <c r="L27" s="49" t="s">
        <v>23</v>
      </c>
      <c r="M27" s="50"/>
    </row>
    <row r="28" spans="2:18" ht="39.950000000000003" customHeight="1">
      <c r="B28" s="51" t="s">
        <v>100</v>
      </c>
      <c r="C28" s="45" t="s">
        <v>101</v>
      </c>
      <c r="D28" s="46" t="s">
        <v>102</v>
      </c>
      <c r="E28" s="45" t="s">
        <v>99</v>
      </c>
      <c r="F28" s="32">
        <v>19127</v>
      </c>
      <c r="G28" s="32">
        <v>15302</v>
      </c>
      <c r="H28" s="48" t="s">
        <v>22</v>
      </c>
      <c r="I28" s="49" t="s">
        <v>23</v>
      </c>
      <c r="J28" s="49" t="s">
        <v>23</v>
      </c>
      <c r="K28" s="49" t="s">
        <v>23</v>
      </c>
      <c r="L28" s="49" t="s">
        <v>23</v>
      </c>
      <c r="M28" s="52" t="s">
        <v>87</v>
      </c>
    </row>
    <row r="29" spans="2:18" ht="39.950000000000003" customHeight="1">
      <c r="B29" s="51" t="s">
        <v>103</v>
      </c>
      <c r="C29" s="45" t="s">
        <v>104</v>
      </c>
      <c r="D29" s="46" t="s">
        <v>105</v>
      </c>
      <c r="E29" s="45" t="s">
        <v>106</v>
      </c>
      <c r="F29" s="32">
        <v>9000</v>
      </c>
      <c r="G29" s="32">
        <v>15302</v>
      </c>
      <c r="H29" s="48" t="s">
        <v>22</v>
      </c>
      <c r="I29" s="49" t="s">
        <v>23</v>
      </c>
      <c r="J29" s="49" t="s">
        <v>23</v>
      </c>
      <c r="K29" s="49" t="s">
        <v>23</v>
      </c>
      <c r="L29" s="49" t="s">
        <v>23</v>
      </c>
      <c r="M29" s="50"/>
    </row>
    <row r="30" spans="2:18" ht="39.950000000000003" customHeight="1">
      <c r="B30" s="51" t="s">
        <v>107</v>
      </c>
      <c r="C30" s="45" t="s">
        <v>108</v>
      </c>
      <c r="D30" s="46" t="s">
        <v>109</v>
      </c>
      <c r="E30" s="45" t="s">
        <v>110</v>
      </c>
      <c r="F30" s="32">
        <v>5800</v>
      </c>
      <c r="G30" s="32">
        <f t="shared" ref="G30" si="2">F30-(F30*20/100)</f>
        <v>4640</v>
      </c>
      <c r="H30" s="48" t="s">
        <v>22</v>
      </c>
      <c r="I30" s="49" t="s">
        <v>23</v>
      </c>
      <c r="J30" s="49" t="s">
        <v>23</v>
      </c>
      <c r="K30" s="49" t="s">
        <v>23</v>
      </c>
      <c r="L30" s="49" t="s">
        <v>23</v>
      </c>
      <c r="M30" s="50"/>
    </row>
    <row r="31" spans="2:18" ht="39.950000000000003" customHeight="1">
      <c r="B31" s="28" t="s">
        <v>111</v>
      </c>
      <c r="C31" s="29" t="s">
        <v>112</v>
      </c>
      <c r="D31" s="46" t="s">
        <v>113</v>
      </c>
      <c r="E31" s="47" t="s">
        <v>114</v>
      </c>
      <c r="F31" s="32">
        <v>63168</v>
      </c>
      <c r="G31" s="32">
        <v>50890</v>
      </c>
      <c r="H31" s="48" t="s">
        <v>22</v>
      </c>
      <c r="I31" s="49" t="s">
        <v>23</v>
      </c>
      <c r="J31" s="49" t="s">
        <v>23</v>
      </c>
      <c r="K31" s="49" t="s">
        <v>23</v>
      </c>
      <c r="L31" s="49" t="s">
        <v>23</v>
      </c>
      <c r="M31" s="50"/>
    </row>
    <row r="32" spans="2:18" ht="39.950000000000003" customHeight="1">
      <c r="B32" s="28" t="s">
        <v>115</v>
      </c>
      <c r="C32" s="29" t="s">
        <v>116</v>
      </c>
      <c r="D32" s="54" t="s">
        <v>117</v>
      </c>
      <c r="E32" s="45" t="s">
        <v>118</v>
      </c>
      <c r="F32" s="55">
        <v>159000</v>
      </c>
      <c r="G32" s="32">
        <f>F32-(F32*11.5044/100)</f>
        <v>140708.00400000002</v>
      </c>
      <c r="H32" s="34" t="s">
        <v>23</v>
      </c>
      <c r="I32" s="35" t="s">
        <v>23</v>
      </c>
      <c r="J32" s="35" t="s">
        <v>23</v>
      </c>
      <c r="K32" s="35" t="s">
        <v>23</v>
      </c>
      <c r="L32" s="35" t="s">
        <v>23</v>
      </c>
      <c r="M32" s="56" t="s">
        <v>119</v>
      </c>
    </row>
    <row r="33" spans="2:18" ht="39.950000000000003" customHeight="1">
      <c r="B33" s="28" t="s">
        <v>120</v>
      </c>
      <c r="C33" s="29" t="s">
        <v>121</v>
      </c>
      <c r="D33" s="30" t="s">
        <v>122</v>
      </c>
      <c r="E33" s="31" t="s">
        <v>123</v>
      </c>
      <c r="F33" s="32">
        <v>426</v>
      </c>
      <c r="G33" s="32">
        <f t="shared" ref="G33:G76" si="3">F33-(F33*20/100)</f>
        <v>340.8</v>
      </c>
      <c r="H33" s="34" t="s">
        <v>22</v>
      </c>
      <c r="I33" s="35" t="s">
        <v>23</v>
      </c>
      <c r="J33" s="35" t="s">
        <v>23</v>
      </c>
      <c r="K33" s="35" t="s">
        <v>23</v>
      </c>
      <c r="L33" s="35" t="s">
        <v>23</v>
      </c>
      <c r="M33" s="36"/>
    </row>
    <row r="34" spans="2:18" ht="39.950000000000003" customHeight="1">
      <c r="B34" s="28" t="s">
        <v>124</v>
      </c>
      <c r="C34" s="29" t="s">
        <v>125</v>
      </c>
      <c r="D34" s="30" t="s">
        <v>126</v>
      </c>
      <c r="E34" s="57" t="s">
        <v>127</v>
      </c>
      <c r="F34" s="32">
        <v>500</v>
      </c>
      <c r="G34" s="32">
        <f t="shared" si="3"/>
        <v>400</v>
      </c>
      <c r="H34" s="34" t="s">
        <v>22</v>
      </c>
      <c r="I34" s="35" t="s">
        <v>23</v>
      </c>
      <c r="J34" s="35" t="s">
        <v>23</v>
      </c>
      <c r="K34" s="35" t="s">
        <v>23</v>
      </c>
      <c r="L34" s="35" t="s">
        <v>23</v>
      </c>
      <c r="M34" s="36"/>
    </row>
    <row r="35" spans="2:18" ht="39.75" customHeight="1">
      <c r="B35" s="28" t="s">
        <v>128</v>
      </c>
      <c r="C35" s="29" t="s">
        <v>129</v>
      </c>
      <c r="D35" s="30" t="s">
        <v>130</v>
      </c>
      <c r="E35" s="47" t="s">
        <v>131</v>
      </c>
      <c r="F35" s="32">
        <v>119500</v>
      </c>
      <c r="G35" s="32">
        <f t="shared" si="3"/>
        <v>95600</v>
      </c>
      <c r="H35" s="34" t="s">
        <v>23</v>
      </c>
      <c r="I35" s="35" t="s">
        <v>23</v>
      </c>
      <c r="J35" s="35" t="s">
        <v>23</v>
      </c>
      <c r="K35" s="35" t="s">
        <v>23</v>
      </c>
      <c r="L35" s="35" t="s">
        <v>23</v>
      </c>
      <c r="M35" s="56" t="s">
        <v>119</v>
      </c>
    </row>
    <row r="36" spans="2:18" ht="39.950000000000003" customHeight="1">
      <c r="B36" s="28" t="s">
        <v>132</v>
      </c>
      <c r="C36" s="29" t="s">
        <v>133</v>
      </c>
      <c r="D36" s="58" t="s">
        <v>134</v>
      </c>
      <c r="E36" s="59" t="s">
        <v>135</v>
      </c>
      <c r="F36" s="32">
        <v>1500</v>
      </c>
      <c r="G36" s="32">
        <f t="shared" si="3"/>
        <v>1200</v>
      </c>
      <c r="H36" s="34" t="s">
        <v>22</v>
      </c>
      <c r="I36" s="35" t="s">
        <v>23</v>
      </c>
      <c r="J36" s="35" t="s">
        <v>23</v>
      </c>
      <c r="K36" s="35" t="s">
        <v>23</v>
      </c>
      <c r="L36" s="35" t="s">
        <v>23</v>
      </c>
      <c r="M36" s="36"/>
      <c r="R36" s="27"/>
    </row>
    <row r="37" spans="2:18" ht="39.950000000000003" customHeight="1">
      <c r="B37" s="28" t="s">
        <v>136</v>
      </c>
      <c r="C37" s="29" t="s">
        <v>137</v>
      </c>
      <c r="D37" s="40" t="s">
        <v>138</v>
      </c>
      <c r="E37" s="29" t="s">
        <v>139</v>
      </c>
      <c r="F37" s="32">
        <v>3000</v>
      </c>
      <c r="G37" s="32">
        <f t="shared" si="3"/>
        <v>2400</v>
      </c>
      <c r="H37" s="34" t="s">
        <v>22</v>
      </c>
      <c r="I37" s="35" t="s">
        <v>23</v>
      </c>
      <c r="J37" s="35" t="s">
        <v>23</v>
      </c>
      <c r="K37" s="35" t="s">
        <v>23</v>
      </c>
      <c r="L37" s="35" t="s">
        <v>23</v>
      </c>
      <c r="M37" s="36"/>
      <c r="R37" s="27"/>
    </row>
    <row r="38" spans="2:18" ht="39.950000000000003" customHeight="1">
      <c r="B38" s="28" t="s">
        <v>140</v>
      </c>
      <c r="C38" s="29" t="s">
        <v>141</v>
      </c>
      <c r="D38" s="60" t="s">
        <v>142</v>
      </c>
      <c r="E38" s="45" t="s">
        <v>143</v>
      </c>
      <c r="F38" s="32">
        <v>4000</v>
      </c>
      <c r="G38" s="32">
        <f t="shared" si="3"/>
        <v>3200</v>
      </c>
      <c r="H38" s="34" t="s">
        <v>22</v>
      </c>
      <c r="I38" s="35" t="s">
        <v>23</v>
      </c>
      <c r="J38" s="35" t="s">
        <v>23</v>
      </c>
      <c r="K38" s="35" t="s">
        <v>23</v>
      </c>
      <c r="L38" s="35" t="s">
        <v>23</v>
      </c>
      <c r="M38" s="36"/>
      <c r="R38" s="27"/>
    </row>
    <row r="39" spans="2:18" ht="39.950000000000003" customHeight="1">
      <c r="B39" s="28" t="s">
        <v>144</v>
      </c>
      <c r="C39" s="29" t="s">
        <v>145</v>
      </c>
      <c r="D39" s="58" t="s">
        <v>146</v>
      </c>
      <c r="E39" s="38" t="s">
        <v>147</v>
      </c>
      <c r="F39" s="32">
        <v>1000</v>
      </c>
      <c r="G39" s="32">
        <f t="shared" si="3"/>
        <v>800</v>
      </c>
      <c r="H39" s="34" t="s">
        <v>22</v>
      </c>
      <c r="I39" s="35" t="s">
        <v>23</v>
      </c>
      <c r="J39" s="35" t="s">
        <v>23</v>
      </c>
      <c r="K39" s="35" t="s">
        <v>23</v>
      </c>
      <c r="L39" s="35" t="s">
        <v>23</v>
      </c>
      <c r="M39" s="36"/>
      <c r="R39" s="27"/>
    </row>
    <row r="40" spans="2:18" ht="39.950000000000003" customHeight="1">
      <c r="B40" s="28" t="s">
        <v>148</v>
      </c>
      <c r="C40" s="29" t="s">
        <v>149</v>
      </c>
      <c r="D40" s="40" t="s">
        <v>150</v>
      </c>
      <c r="E40" s="29" t="s">
        <v>151</v>
      </c>
      <c r="F40" s="32">
        <v>2500</v>
      </c>
      <c r="G40" s="32">
        <f t="shared" si="3"/>
        <v>2000</v>
      </c>
      <c r="H40" s="34" t="s">
        <v>22</v>
      </c>
      <c r="I40" s="35" t="s">
        <v>23</v>
      </c>
      <c r="J40" s="35" t="s">
        <v>23</v>
      </c>
      <c r="K40" s="35" t="s">
        <v>23</v>
      </c>
      <c r="L40" s="35" t="s">
        <v>23</v>
      </c>
      <c r="M40" s="36"/>
      <c r="R40" s="27"/>
    </row>
    <row r="41" spans="2:18" ht="52.5" customHeight="1">
      <c r="B41" s="28" t="s">
        <v>152</v>
      </c>
      <c r="C41" s="29" t="s">
        <v>153</v>
      </c>
      <c r="D41" s="40" t="s">
        <v>154</v>
      </c>
      <c r="E41" s="29" t="s">
        <v>155</v>
      </c>
      <c r="F41" s="32">
        <v>12205</v>
      </c>
      <c r="G41" s="32">
        <f t="shared" si="3"/>
        <v>9764</v>
      </c>
      <c r="H41" s="34" t="s">
        <v>22</v>
      </c>
      <c r="I41" s="35" t="s">
        <v>23</v>
      </c>
      <c r="J41" s="35" t="s">
        <v>23</v>
      </c>
      <c r="K41" s="35" t="s">
        <v>23</v>
      </c>
      <c r="L41" s="35" t="s">
        <v>23</v>
      </c>
      <c r="M41" s="36"/>
      <c r="R41" s="27"/>
    </row>
    <row r="42" spans="2:18" ht="39.950000000000003" customHeight="1">
      <c r="B42" s="28" t="s">
        <v>156</v>
      </c>
      <c r="C42" s="29" t="s">
        <v>157</v>
      </c>
      <c r="D42" s="58" t="s">
        <v>158</v>
      </c>
      <c r="E42" s="38" t="s">
        <v>159</v>
      </c>
      <c r="F42" s="32">
        <v>4000</v>
      </c>
      <c r="G42" s="32">
        <f t="shared" si="3"/>
        <v>3200</v>
      </c>
      <c r="H42" s="34" t="s">
        <v>22</v>
      </c>
      <c r="I42" s="35" t="s">
        <v>23</v>
      </c>
      <c r="J42" s="35" t="s">
        <v>23</v>
      </c>
      <c r="K42" s="35" t="s">
        <v>23</v>
      </c>
      <c r="L42" s="35" t="s">
        <v>23</v>
      </c>
      <c r="M42" s="36"/>
      <c r="R42" s="27"/>
    </row>
    <row r="43" spans="2:18" ht="39.950000000000003" customHeight="1">
      <c r="B43" s="28" t="s">
        <v>160</v>
      </c>
      <c r="C43" s="29" t="s">
        <v>161</v>
      </c>
      <c r="D43" s="61" t="s">
        <v>162</v>
      </c>
      <c r="E43" s="47" t="s">
        <v>163</v>
      </c>
      <c r="F43" s="32">
        <v>595</v>
      </c>
      <c r="G43" s="32">
        <f t="shared" si="3"/>
        <v>476</v>
      </c>
      <c r="H43" s="34" t="s">
        <v>22</v>
      </c>
      <c r="I43" s="35" t="s">
        <v>23</v>
      </c>
      <c r="J43" s="35" t="s">
        <v>23</v>
      </c>
      <c r="K43" s="35" t="s">
        <v>23</v>
      </c>
      <c r="L43" s="35" t="s">
        <v>23</v>
      </c>
      <c r="M43" s="36"/>
      <c r="R43" s="39"/>
    </row>
    <row r="44" spans="2:18" ht="39.950000000000003" customHeight="1">
      <c r="B44" s="28" t="s">
        <v>164</v>
      </c>
      <c r="C44" s="29" t="s">
        <v>165</v>
      </c>
      <c r="D44" s="62" t="s">
        <v>166</v>
      </c>
      <c r="E44" s="47" t="s">
        <v>167</v>
      </c>
      <c r="F44" s="32">
        <v>2925</v>
      </c>
      <c r="G44" s="32">
        <f t="shared" si="3"/>
        <v>2340</v>
      </c>
      <c r="H44" s="34" t="s">
        <v>22</v>
      </c>
      <c r="I44" s="35" t="s">
        <v>23</v>
      </c>
      <c r="J44" s="35" t="s">
        <v>23</v>
      </c>
      <c r="K44" s="35" t="s">
        <v>23</v>
      </c>
      <c r="L44" s="35" t="s">
        <v>23</v>
      </c>
      <c r="M44" s="36"/>
    </row>
    <row r="45" spans="2:18" ht="39.950000000000003" customHeight="1">
      <c r="B45" s="28" t="s">
        <v>168</v>
      </c>
      <c r="C45" s="29" t="s">
        <v>169</v>
      </c>
      <c r="D45" s="63" t="s">
        <v>170</v>
      </c>
      <c r="E45" s="47" t="s">
        <v>171</v>
      </c>
      <c r="F45" s="32">
        <v>9125</v>
      </c>
      <c r="G45" s="32">
        <f t="shared" si="3"/>
        <v>7300</v>
      </c>
      <c r="H45" s="34" t="s">
        <v>22</v>
      </c>
      <c r="I45" s="35" t="s">
        <v>23</v>
      </c>
      <c r="J45" s="35" t="s">
        <v>23</v>
      </c>
      <c r="K45" s="35" t="s">
        <v>23</v>
      </c>
      <c r="L45" s="35" t="s">
        <v>23</v>
      </c>
      <c r="M45" s="36"/>
    </row>
    <row r="46" spans="2:18" ht="39.950000000000003" customHeight="1">
      <c r="B46" s="28" t="s">
        <v>172</v>
      </c>
      <c r="C46" s="29" t="s">
        <v>173</v>
      </c>
      <c r="D46" s="64" t="s">
        <v>174</v>
      </c>
      <c r="E46" s="43" t="s">
        <v>175</v>
      </c>
      <c r="F46" s="33">
        <v>750</v>
      </c>
      <c r="G46" s="33">
        <f t="shared" si="3"/>
        <v>600</v>
      </c>
      <c r="H46" s="34" t="s">
        <v>22</v>
      </c>
      <c r="I46" s="35" t="s">
        <v>23</v>
      </c>
      <c r="J46" s="35" t="s">
        <v>23</v>
      </c>
      <c r="K46" s="35" t="s">
        <v>23</v>
      </c>
      <c r="L46" s="35" t="s">
        <v>23</v>
      </c>
      <c r="M46" s="36"/>
    </row>
    <row r="47" spans="2:18" ht="39.950000000000003" customHeight="1">
      <c r="B47" s="28" t="s">
        <v>176</v>
      </c>
      <c r="C47" s="29" t="s">
        <v>177</v>
      </c>
      <c r="D47" s="65" t="s">
        <v>178</v>
      </c>
      <c r="E47" s="66" t="s">
        <v>179</v>
      </c>
      <c r="F47" s="33">
        <v>550</v>
      </c>
      <c r="G47" s="33">
        <f t="shared" si="3"/>
        <v>440</v>
      </c>
      <c r="H47" s="34" t="s">
        <v>22</v>
      </c>
      <c r="I47" s="35" t="s">
        <v>23</v>
      </c>
      <c r="J47" s="35" t="s">
        <v>23</v>
      </c>
      <c r="K47" s="35" t="s">
        <v>23</v>
      </c>
      <c r="L47" s="35" t="s">
        <v>23</v>
      </c>
      <c r="M47" s="36"/>
    </row>
    <row r="48" spans="2:18" ht="39.950000000000003" customHeight="1">
      <c r="B48" s="28" t="s">
        <v>180</v>
      </c>
      <c r="C48" s="29" t="s">
        <v>181</v>
      </c>
      <c r="D48" s="63" t="s">
        <v>182</v>
      </c>
      <c r="E48" s="47" t="s">
        <v>183</v>
      </c>
      <c r="F48" s="32">
        <v>1205</v>
      </c>
      <c r="G48" s="33">
        <f t="shared" si="3"/>
        <v>964</v>
      </c>
      <c r="H48" s="34" t="s">
        <v>22</v>
      </c>
      <c r="I48" s="35" t="s">
        <v>23</v>
      </c>
      <c r="J48" s="35" t="s">
        <v>23</v>
      </c>
      <c r="K48" s="35" t="s">
        <v>23</v>
      </c>
      <c r="L48" s="35" t="s">
        <v>23</v>
      </c>
      <c r="M48" s="36"/>
    </row>
    <row r="49" spans="2:23" ht="39.950000000000003" customHeight="1">
      <c r="B49" s="28" t="s">
        <v>184</v>
      </c>
      <c r="C49" s="29" t="s">
        <v>185</v>
      </c>
      <c r="D49" s="30" t="s">
        <v>186</v>
      </c>
      <c r="E49" s="31" t="s">
        <v>187</v>
      </c>
      <c r="F49" s="32">
        <v>4250</v>
      </c>
      <c r="G49" s="32">
        <f t="shared" si="3"/>
        <v>3400</v>
      </c>
      <c r="H49" s="34" t="s">
        <v>22</v>
      </c>
      <c r="I49" s="35" t="s">
        <v>23</v>
      </c>
      <c r="J49" s="35" t="s">
        <v>23</v>
      </c>
      <c r="K49" s="35" t="s">
        <v>23</v>
      </c>
      <c r="L49" s="35" t="s">
        <v>23</v>
      </c>
      <c r="M49" s="36"/>
    </row>
    <row r="50" spans="2:23" ht="39.950000000000003" customHeight="1">
      <c r="B50" s="28" t="s">
        <v>188</v>
      </c>
      <c r="C50" s="29" t="s">
        <v>189</v>
      </c>
      <c r="D50" s="30" t="s">
        <v>190</v>
      </c>
      <c r="E50" s="38" t="s">
        <v>191</v>
      </c>
      <c r="F50" s="32">
        <v>18000</v>
      </c>
      <c r="G50" s="32">
        <f t="shared" si="3"/>
        <v>14400</v>
      </c>
      <c r="H50" s="34" t="s">
        <v>22</v>
      </c>
      <c r="I50" s="35" t="s">
        <v>23</v>
      </c>
      <c r="J50" s="35" t="s">
        <v>23</v>
      </c>
      <c r="K50" s="35" t="s">
        <v>23</v>
      </c>
      <c r="L50" s="35" t="s">
        <v>23</v>
      </c>
      <c r="M50" s="36"/>
    </row>
    <row r="51" spans="2:23" ht="39.950000000000003" customHeight="1">
      <c r="B51" s="28" t="s">
        <v>192</v>
      </c>
      <c r="C51" s="29" t="s">
        <v>193</v>
      </c>
      <c r="D51" s="30" t="s">
        <v>194</v>
      </c>
      <c r="E51" s="38" t="s">
        <v>195</v>
      </c>
      <c r="F51" s="32">
        <v>4000</v>
      </c>
      <c r="G51" s="32">
        <f t="shared" si="3"/>
        <v>3200</v>
      </c>
      <c r="H51" s="34" t="s">
        <v>22</v>
      </c>
      <c r="I51" s="35" t="s">
        <v>23</v>
      </c>
      <c r="J51" s="35" t="s">
        <v>23</v>
      </c>
      <c r="K51" s="35" t="s">
        <v>23</v>
      </c>
      <c r="L51" s="35" t="s">
        <v>23</v>
      </c>
      <c r="M51" s="36"/>
    </row>
    <row r="52" spans="2:23" ht="39.950000000000003" customHeight="1">
      <c r="B52" s="28" t="s">
        <v>196</v>
      </c>
      <c r="C52" s="29" t="s">
        <v>197</v>
      </c>
      <c r="D52" s="30" t="s">
        <v>198</v>
      </c>
      <c r="E52" s="38" t="s">
        <v>199</v>
      </c>
      <c r="F52" s="32">
        <v>14625</v>
      </c>
      <c r="G52" s="32">
        <f t="shared" si="3"/>
        <v>11700</v>
      </c>
      <c r="H52" s="34" t="s">
        <v>22</v>
      </c>
      <c r="I52" s="35" t="s">
        <v>23</v>
      </c>
      <c r="J52" s="35" t="s">
        <v>23</v>
      </c>
      <c r="K52" s="35" t="s">
        <v>23</v>
      </c>
      <c r="L52" s="35" t="s">
        <v>23</v>
      </c>
      <c r="M52" s="36"/>
    </row>
    <row r="53" spans="2:23" ht="39.950000000000003" customHeight="1">
      <c r="B53" s="28" t="s">
        <v>200</v>
      </c>
      <c r="C53" s="29" t="s">
        <v>201</v>
      </c>
      <c r="D53" s="30" t="s">
        <v>202</v>
      </c>
      <c r="E53" s="38" t="s">
        <v>203</v>
      </c>
      <c r="F53" s="32">
        <v>1000</v>
      </c>
      <c r="G53" s="32">
        <f>F53-(F53*20/100)</f>
        <v>800</v>
      </c>
      <c r="H53" s="34" t="s">
        <v>22</v>
      </c>
      <c r="I53" s="35" t="s">
        <v>23</v>
      </c>
      <c r="J53" s="35" t="s">
        <v>23</v>
      </c>
      <c r="K53" s="35" t="s">
        <v>23</v>
      </c>
      <c r="L53" s="35" t="s">
        <v>23</v>
      </c>
      <c r="M53" s="36"/>
    </row>
    <row r="54" spans="2:23" ht="39.950000000000003" customHeight="1">
      <c r="B54" s="28" t="s">
        <v>204</v>
      </c>
      <c r="C54" s="29" t="s">
        <v>205</v>
      </c>
      <c r="D54" s="30" t="s">
        <v>206</v>
      </c>
      <c r="E54" s="38" t="s">
        <v>207</v>
      </c>
      <c r="F54" s="32">
        <v>23350</v>
      </c>
      <c r="G54" s="32">
        <f t="shared" ref="G54" si="4">F54-(F54*20/100)</f>
        <v>18680</v>
      </c>
      <c r="H54" s="34" t="s">
        <v>22</v>
      </c>
      <c r="I54" s="35" t="s">
        <v>23</v>
      </c>
      <c r="J54" s="35" t="s">
        <v>23</v>
      </c>
      <c r="K54" s="35" t="s">
        <v>23</v>
      </c>
      <c r="L54" s="35" t="s">
        <v>23</v>
      </c>
      <c r="M54" s="36"/>
    </row>
    <row r="55" spans="2:23" ht="39.75" customHeight="1">
      <c r="B55" s="28" t="s">
        <v>208</v>
      </c>
      <c r="C55" s="29" t="s">
        <v>209</v>
      </c>
      <c r="D55" s="30" t="s">
        <v>210</v>
      </c>
      <c r="E55" s="38" t="s">
        <v>207</v>
      </c>
      <c r="F55" s="32">
        <v>433875</v>
      </c>
      <c r="G55" s="32">
        <f t="shared" si="3"/>
        <v>347100</v>
      </c>
      <c r="H55" s="34" t="s">
        <v>23</v>
      </c>
      <c r="I55" s="35" t="s">
        <v>23</v>
      </c>
      <c r="J55" s="35" t="s">
        <v>23</v>
      </c>
      <c r="K55" s="35" t="s">
        <v>23</v>
      </c>
      <c r="L55" s="35" t="s">
        <v>23</v>
      </c>
      <c r="M55" s="56" t="s">
        <v>119</v>
      </c>
    </row>
    <row r="56" spans="2:23" ht="39.950000000000003" customHeight="1">
      <c r="B56" s="28" t="s">
        <v>211</v>
      </c>
      <c r="C56" s="29" t="s">
        <v>212</v>
      </c>
      <c r="D56" s="67" t="s">
        <v>213</v>
      </c>
      <c r="E56" s="68" t="s">
        <v>214</v>
      </c>
      <c r="F56" s="32">
        <v>1375</v>
      </c>
      <c r="G56" s="32">
        <f t="shared" si="3"/>
        <v>1100</v>
      </c>
      <c r="H56" s="34" t="s">
        <v>22</v>
      </c>
      <c r="I56" s="35" t="s">
        <v>23</v>
      </c>
      <c r="J56" s="35" t="s">
        <v>23</v>
      </c>
      <c r="K56" s="35" t="s">
        <v>23</v>
      </c>
      <c r="L56" s="35" t="s">
        <v>23</v>
      </c>
      <c r="M56" s="36"/>
      <c r="R56" s="27"/>
      <c r="S56" s="69"/>
      <c r="T56" s="69"/>
      <c r="U56" s="69"/>
      <c r="V56" s="69"/>
      <c r="W56" s="69"/>
    </row>
    <row r="57" spans="2:23" ht="39.950000000000003" customHeight="1">
      <c r="B57" s="28" t="s">
        <v>215</v>
      </c>
      <c r="C57" s="29" t="s">
        <v>216</v>
      </c>
      <c r="D57" s="67" t="s">
        <v>217</v>
      </c>
      <c r="E57" s="45" t="s">
        <v>218</v>
      </c>
      <c r="F57" s="32">
        <v>3750</v>
      </c>
      <c r="G57" s="32">
        <f t="shared" si="3"/>
        <v>3000</v>
      </c>
      <c r="H57" s="34" t="s">
        <v>22</v>
      </c>
      <c r="I57" s="35" t="s">
        <v>23</v>
      </c>
      <c r="J57" s="35" t="s">
        <v>23</v>
      </c>
      <c r="K57" s="35" t="s">
        <v>23</v>
      </c>
      <c r="L57" s="35" t="s">
        <v>23</v>
      </c>
      <c r="M57" s="36"/>
      <c r="R57" s="27"/>
      <c r="S57" s="69"/>
      <c r="T57" s="69"/>
      <c r="U57" s="69"/>
      <c r="V57" s="69"/>
      <c r="W57" s="69"/>
    </row>
    <row r="58" spans="2:23" ht="39.950000000000003" customHeight="1">
      <c r="B58" s="28" t="s">
        <v>219</v>
      </c>
      <c r="C58" s="29" t="s">
        <v>220</v>
      </c>
      <c r="D58" s="67" t="s">
        <v>221</v>
      </c>
      <c r="E58" s="45" t="s">
        <v>222</v>
      </c>
      <c r="F58" s="32">
        <v>9090</v>
      </c>
      <c r="G58" s="32">
        <f t="shared" si="3"/>
        <v>7272</v>
      </c>
      <c r="H58" s="34" t="s">
        <v>22</v>
      </c>
      <c r="I58" s="35" t="s">
        <v>23</v>
      </c>
      <c r="J58" s="35" t="s">
        <v>23</v>
      </c>
      <c r="K58" s="35" t="s">
        <v>23</v>
      </c>
      <c r="L58" s="35" t="s">
        <v>23</v>
      </c>
      <c r="M58" s="36"/>
      <c r="R58" s="27"/>
      <c r="S58" s="69"/>
      <c r="T58" s="69"/>
      <c r="U58" s="69"/>
      <c r="V58" s="69"/>
      <c r="W58" s="69"/>
    </row>
    <row r="59" spans="2:23" ht="39.950000000000003" customHeight="1">
      <c r="B59" s="28" t="s">
        <v>223</v>
      </c>
      <c r="C59" s="29" t="s">
        <v>224</v>
      </c>
      <c r="D59" s="67" t="s">
        <v>225</v>
      </c>
      <c r="E59" s="45" t="s">
        <v>226</v>
      </c>
      <c r="F59" s="32">
        <v>18430</v>
      </c>
      <c r="G59" s="32">
        <f t="shared" si="3"/>
        <v>14744</v>
      </c>
      <c r="H59" s="34" t="s">
        <v>22</v>
      </c>
      <c r="I59" s="35" t="s">
        <v>23</v>
      </c>
      <c r="J59" s="35" t="s">
        <v>23</v>
      </c>
      <c r="K59" s="35" t="s">
        <v>23</v>
      </c>
      <c r="L59" s="35" t="s">
        <v>23</v>
      </c>
      <c r="M59" s="36"/>
      <c r="R59" s="27"/>
      <c r="S59" s="69"/>
      <c r="T59" s="69"/>
      <c r="U59" s="69"/>
      <c r="V59" s="69"/>
      <c r="W59" s="69"/>
    </row>
    <row r="60" spans="2:23" ht="39.950000000000003" customHeight="1">
      <c r="B60" s="28" t="s">
        <v>227</v>
      </c>
      <c r="C60" s="29" t="s">
        <v>228</v>
      </c>
      <c r="D60" s="67" t="s">
        <v>229</v>
      </c>
      <c r="E60" s="45" t="s">
        <v>230</v>
      </c>
      <c r="F60" s="32">
        <v>5702</v>
      </c>
      <c r="G60" s="32">
        <f t="shared" si="3"/>
        <v>4561.6000000000004</v>
      </c>
      <c r="H60" s="34" t="s">
        <v>22</v>
      </c>
      <c r="I60" s="35" t="s">
        <v>23</v>
      </c>
      <c r="J60" s="35" t="s">
        <v>23</v>
      </c>
      <c r="K60" s="35" t="s">
        <v>23</v>
      </c>
      <c r="L60" s="35" t="s">
        <v>23</v>
      </c>
      <c r="M60" s="36"/>
      <c r="R60" s="27"/>
      <c r="S60" s="69"/>
      <c r="T60" s="69"/>
      <c r="U60" s="69"/>
      <c r="V60" s="69"/>
      <c r="W60" s="69"/>
    </row>
    <row r="61" spans="2:23" ht="39.950000000000003" customHeight="1">
      <c r="B61" s="28" t="s">
        <v>231</v>
      </c>
      <c r="C61" s="29" t="s">
        <v>232</v>
      </c>
      <c r="D61" s="67" t="s">
        <v>233</v>
      </c>
      <c r="E61" s="45" t="s">
        <v>234</v>
      </c>
      <c r="F61" s="32">
        <v>10160</v>
      </c>
      <c r="G61" s="32">
        <f t="shared" si="3"/>
        <v>8128</v>
      </c>
      <c r="H61" s="34" t="s">
        <v>22</v>
      </c>
      <c r="I61" s="35" t="s">
        <v>23</v>
      </c>
      <c r="J61" s="35" t="s">
        <v>23</v>
      </c>
      <c r="K61" s="35" t="s">
        <v>23</v>
      </c>
      <c r="L61" s="35" t="s">
        <v>23</v>
      </c>
      <c r="M61" s="36"/>
      <c r="R61" s="27"/>
      <c r="S61" s="69"/>
      <c r="T61" s="69"/>
      <c r="U61" s="69"/>
      <c r="V61" s="69"/>
      <c r="W61" s="69"/>
    </row>
    <row r="62" spans="2:23" ht="39.950000000000003" customHeight="1">
      <c r="B62" s="28" t="s">
        <v>235</v>
      </c>
      <c r="C62" s="29" t="s">
        <v>236</v>
      </c>
      <c r="D62" s="67" t="s">
        <v>237</v>
      </c>
      <c r="E62" s="29" t="s">
        <v>238</v>
      </c>
      <c r="F62" s="32">
        <v>11310</v>
      </c>
      <c r="G62" s="32">
        <f t="shared" si="3"/>
        <v>9048</v>
      </c>
      <c r="H62" s="34" t="s">
        <v>22</v>
      </c>
      <c r="I62" s="35" t="s">
        <v>23</v>
      </c>
      <c r="J62" s="35" t="s">
        <v>23</v>
      </c>
      <c r="K62" s="35" t="s">
        <v>23</v>
      </c>
      <c r="L62" s="35" t="s">
        <v>23</v>
      </c>
      <c r="M62" s="36"/>
      <c r="R62" s="27"/>
      <c r="S62" s="69"/>
      <c r="T62" s="69"/>
      <c r="U62" s="69"/>
      <c r="V62" s="69"/>
      <c r="W62" s="69"/>
    </row>
    <row r="63" spans="2:23" ht="39.950000000000003" customHeight="1">
      <c r="B63" s="28" t="s">
        <v>239</v>
      </c>
      <c r="C63" s="29" t="s">
        <v>240</v>
      </c>
      <c r="D63" s="70" t="s">
        <v>241</v>
      </c>
      <c r="E63" s="38" t="s">
        <v>242</v>
      </c>
      <c r="F63" s="71">
        <v>0</v>
      </c>
      <c r="G63" s="32">
        <f>F63-(F63*20/100)</f>
        <v>0</v>
      </c>
      <c r="H63" s="34" t="s">
        <v>22</v>
      </c>
      <c r="I63" s="35" t="s">
        <v>23</v>
      </c>
      <c r="J63" s="35" t="s">
        <v>23</v>
      </c>
      <c r="K63" s="35" t="s">
        <v>23</v>
      </c>
      <c r="L63" s="35" t="s">
        <v>23</v>
      </c>
      <c r="M63" s="72"/>
      <c r="R63" s="27"/>
      <c r="S63" s="69"/>
      <c r="T63" s="69"/>
      <c r="U63" s="69"/>
      <c r="V63" s="69"/>
      <c r="W63" s="69"/>
    </row>
    <row r="64" spans="2:23" ht="39.950000000000003" customHeight="1">
      <c r="B64" s="28" t="s">
        <v>243</v>
      </c>
      <c r="C64" s="29" t="s">
        <v>244</v>
      </c>
      <c r="D64" s="67" t="s">
        <v>245</v>
      </c>
      <c r="E64" s="29" t="s">
        <v>246</v>
      </c>
      <c r="F64" s="32">
        <v>790</v>
      </c>
      <c r="G64" s="32">
        <f t="shared" si="3"/>
        <v>632</v>
      </c>
      <c r="H64" s="34" t="s">
        <v>22</v>
      </c>
      <c r="I64" s="35" t="s">
        <v>23</v>
      </c>
      <c r="J64" s="35" t="s">
        <v>23</v>
      </c>
      <c r="K64" s="35" t="s">
        <v>23</v>
      </c>
      <c r="L64" s="35" t="s">
        <v>23</v>
      </c>
      <c r="M64" s="36"/>
      <c r="R64" s="27"/>
      <c r="S64" s="69"/>
      <c r="T64" s="69"/>
      <c r="U64" s="69"/>
      <c r="V64" s="69"/>
      <c r="W64" s="69"/>
    </row>
    <row r="65" spans="2:23" ht="39.950000000000003" customHeight="1">
      <c r="B65" s="28" t="s">
        <v>247</v>
      </c>
      <c r="C65" s="29" t="s">
        <v>248</v>
      </c>
      <c r="D65" s="73" t="s">
        <v>249</v>
      </c>
      <c r="E65" s="38" t="s">
        <v>250</v>
      </c>
      <c r="F65" s="74">
        <v>4000</v>
      </c>
      <c r="G65" s="32">
        <f t="shared" si="3"/>
        <v>3200</v>
      </c>
      <c r="H65" s="34" t="s">
        <v>22</v>
      </c>
      <c r="I65" s="35" t="s">
        <v>23</v>
      </c>
      <c r="J65" s="35" t="s">
        <v>23</v>
      </c>
      <c r="K65" s="35" t="s">
        <v>23</v>
      </c>
      <c r="L65" s="35" t="s">
        <v>23</v>
      </c>
      <c r="M65" s="72"/>
      <c r="R65" s="75"/>
      <c r="S65" s="69"/>
      <c r="T65" s="69"/>
      <c r="U65" s="69"/>
      <c r="V65" s="69"/>
      <c r="W65" s="69"/>
    </row>
    <row r="66" spans="2:23" ht="39.950000000000003" customHeight="1">
      <c r="B66" s="28" t="s">
        <v>251</v>
      </c>
      <c r="C66" s="29" t="s">
        <v>252</v>
      </c>
      <c r="D66" s="58" t="s">
        <v>253</v>
      </c>
      <c r="E66" s="68" t="s">
        <v>254</v>
      </c>
      <c r="F66" s="74">
        <v>45000</v>
      </c>
      <c r="G66" s="32">
        <f t="shared" si="3"/>
        <v>36000</v>
      </c>
      <c r="H66" s="34" t="s">
        <v>22</v>
      </c>
      <c r="I66" s="35" t="s">
        <v>23</v>
      </c>
      <c r="J66" s="35" t="s">
        <v>23</v>
      </c>
      <c r="K66" s="35" t="s">
        <v>23</v>
      </c>
      <c r="L66" s="35" t="s">
        <v>23</v>
      </c>
      <c r="M66" s="72"/>
      <c r="R66" s="76"/>
      <c r="S66" s="69"/>
      <c r="T66" s="69"/>
      <c r="U66" s="69"/>
      <c r="V66" s="77"/>
      <c r="W66" s="69"/>
    </row>
    <row r="67" spans="2:23" ht="39.950000000000003" customHeight="1">
      <c r="B67" s="28" t="s">
        <v>255</v>
      </c>
      <c r="C67" s="29" t="s">
        <v>256</v>
      </c>
      <c r="D67" s="30" t="s">
        <v>257</v>
      </c>
      <c r="E67" s="31" t="s">
        <v>258</v>
      </c>
      <c r="F67" s="74">
        <v>18570</v>
      </c>
      <c r="G67" s="32">
        <f t="shared" si="3"/>
        <v>14856</v>
      </c>
      <c r="H67" s="34" t="s">
        <v>22</v>
      </c>
      <c r="I67" s="35" t="s">
        <v>23</v>
      </c>
      <c r="J67" s="35" t="s">
        <v>23</v>
      </c>
      <c r="K67" s="35" t="s">
        <v>23</v>
      </c>
      <c r="L67" s="35" t="s">
        <v>23</v>
      </c>
      <c r="M67" s="72"/>
      <c r="R67" s="75"/>
      <c r="S67" s="69"/>
      <c r="T67" s="69"/>
      <c r="U67" s="69"/>
      <c r="V67" s="69"/>
      <c r="W67" s="69"/>
    </row>
    <row r="68" spans="2:23" ht="39.950000000000003" customHeight="1">
      <c r="B68" s="28" t="s">
        <v>259</v>
      </c>
      <c r="C68" s="29" t="s">
        <v>260</v>
      </c>
      <c r="D68" s="30" t="s">
        <v>261</v>
      </c>
      <c r="E68" s="31" t="s">
        <v>262</v>
      </c>
      <c r="F68" s="74">
        <v>2845</v>
      </c>
      <c r="G68" s="32">
        <f t="shared" si="3"/>
        <v>2276</v>
      </c>
      <c r="H68" s="34" t="s">
        <v>22</v>
      </c>
      <c r="I68" s="35" t="s">
        <v>23</v>
      </c>
      <c r="J68" s="35" t="s">
        <v>23</v>
      </c>
      <c r="K68" s="35" t="s">
        <v>23</v>
      </c>
      <c r="L68" s="35" t="s">
        <v>23</v>
      </c>
      <c r="M68" s="72"/>
      <c r="R68" s="75"/>
      <c r="S68" s="69"/>
      <c r="T68" s="69"/>
      <c r="U68" s="69"/>
      <c r="V68" s="69"/>
      <c r="W68" s="69"/>
    </row>
    <row r="69" spans="2:23" ht="39.950000000000003" customHeight="1">
      <c r="B69" s="28" t="s">
        <v>263</v>
      </c>
      <c r="C69" s="29" t="s">
        <v>264</v>
      </c>
      <c r="D69" s="30" t="s">
        <v>265</v>
      </c>
      <c r="E69" s="31" t="s">
        <v>266</v>
      </c>
      <c r="F69" s="74">
        <v>3875</v>
      </c>
      <c r="G69" s="32">
        <f t="shared" si="3"/>
        <v>3100</v>
      </c>
      <c r="H69" s="34" t="s">
        <v>22</v>
      </c>
      <c r="I69" s="35" t="s">
        <v>23</v>
      </c>
      <c r="J69" s="35" t="s">
        <v>23</v>
      </c>
      <c r="K69" s="35" t="s">
        <v>23</v>
      </c>
      <c r="L69" s="35" t="s">
        <v>23</v>
      </c>
      <c r="M69" s="72"/>
      <c r="R69" s="75"/>
      <c r="S69" s="69"/>
      <c r="T69" s="69"/>
      <c r="U69" s="69"/>
      <c r="V69" s="69"/>
      <c r="W69" s="69"/>
    </row>
    <row r="70" spans="2:23" ht="39.950000000000003" customHeight="1">
      <c r="B70" s="28" t="s">
        <v>267</v>
      </c>
      <c r="C70" s="29" t="s">
        <v>268</v>
      </c>
      <c r="D70" s="30" t="s">
        <v>269</v>
      </c>
      <c r="E70" s="31" t="s">
        <v>270</v>
      </c>
      <c r="F70" s="55">
        <v>3655</v>
      </c>
      <c r="G70" s="32">
        <f t="shared" si="3"/>
        <v>2924</v>
      </c>
      <c r="H70" s="34" t="s">
        <v>22</v>
      </c>
      <c r="I70" s="35" t="s">
        <v>23</v>
      </c>
      <c r="J70" s="35" t="s">
        <v>23</v>
      </c>
      <c r="K70" s="35" t="s">
        <v>23</v>
      </c>
      <c r="L70" s="35" t="s">
        <v>23</v>
      </c>
      <c r="M70" s="56"/>
      <c r="R70" s="78"/>
      <c r="S70" s="69"/>
      <c r="T70" s="69"/>
      <c r="U70" s="69"/>
      <c r="V70" s="69"/>
      <c r="W70" s="69"/>
    </row>
    <row r="71" spans="2:23" ht="39.950000000000003" customHeight="1">
      <c r="B71" s="28" t="s">
        <v>271</v>
      </c>
      <c r="C71" s="29" t="s">
        <v>272</v>
      </c>
      <c r="D71" s="30" t="s">
        <v>273</v>
      </c>
      <c r="E71" s="47" t="s">
        <v>274</v>
      </c>
      <c r="F71" s="55">
        <v>4641</v>
      </c>
      <c r="G71" s="32">
        <f t="shared" si="3"/>
        <v>3712.8</v>
      </c>
      <c r="H71" s="34" t="s">
        <v>22</v>
      </c>
      <c r="I71" s="35" t="s">
        <v>23</v>
      </c>
      <c r="J71" s="35" t="s">
        <v>23</v>
      </c>
      <c r="K71" s="35" t="s">
        <v>23</v>
      </c>
      <c r="L71" s="35" t="s">
        <v>23</v>
      </c>
      <c r="M71" s="56"/>
      <c r="R71" s="78"/>
      <c r="S71" s="69"/>
      <c r="T71" s="69"/>
      <c r="U71" s="69"/>
      <c r="V71" s="69"/>
      <c r="W71" s="69"/>
    </row>
    <row r="72" spans="2:23" ht="39.950000000000003" customHeight="1">
      <c r="B72" s="28" t="s">
        <v>275</v>
      </c>
      <c r="C72" s="29" t="s">
        <v>276</v>
      </c>
      <c r="D72" s="30" t="s">
        <v>277</v>
      </c>
      <c r="E72" s="47" t="s">
        <v>278</v>
      </c>
      <c r="F72" s="55">
        <v>5675</v>
      </c>
      <c r="G72" s="32">
        <f t="shared" si="3"/>
        <v>4540</v>
      </c>
      <c r="H72" s="34" t="s">
        <v>22</v>
      </c>
      <c r="I72" s="35" t="s">
        <v>23</v>
      </c>
      <c r="J72" s="35" t="s">
        <v>23</v>
      </c>
      <c r="K72" s="35" t="s">
        <v>23</v>
      </c>
      <c r="L72" s="35" t="s">
        <v>23</v>
      </c>
      <c r="M72" s="72"/>
      <c r="R72" s="78"/>
      <c r="S72" s="69"/>
      <c r="T72" s="69"/>
      <c r="U72" s="69"/>
      <c r="V72" s="69"/>
      <c r="W72" s="69"/>
    </row>
    <row r="73" spans="2:23" ht="39.950000000000003" customHeight="1">
      <c r="B73" s="28" t="s">
        <v>279</v>
      </c>
      <c r="C73" s="29" t="s">
        <v>280</v>
      </c>
      <c r="D73" s="30" t="s">
        <v>281</v>
      </c>
      <c r="E73" s="38" t="s">
        <v>282</v>
      </c>
      <c r="F73" s="55">
        <v>18100</v>
      </c>
      <c r="G73" s="32">
        <f>F73-(F73*11.5044/100)</f>
        <v>16017.703600000001</v>
      </c>
      <c r="H73" s="34" t="s">
        <v>22</v>
      </c>
      <c r="I73" s="35" t="s">
        <v>23</v>
      </c>
      <c r="J73" s="35" t="s">
        <v>23</v>
      </c>
      <c r="K73" s="35" t="s">
        <v>23</v>
      </c>
      <c r="L73" s="35" t="s">
        <v>23</v>
      </c>
      <c r="M73" s="72"/>
      <c r="R73" s="79"/>
      <c r="S73" s="69"/>
      <c r="T73" s="69"/>
      <c r="U73" s="69"/>
      <c r="V73" s="69"/>
      <c r="W73" s="69"/>
    </row>
    <row r="74" spans="2:23" ht="39.950000000000003" customHeight="1">
      <c r="B74" s="28" t="s">
        <v>283</v>
      </c>
      <c r="C74" s="29" t="s">
        <v>284</v>
      </c>
      <c r="D74" s="30" t="s">
        <v>285</v>
      </c>
      <c r="E74" s="29" t="s">
        <v>286</v>
      </c>
      <c r="F74" s="55">
        <v>96586</v>
      </c>
      <c r="G74" s="32">
        <f>F74-(F74*11.5044/100)</f>
        <v>85474.360216000001</v>
      </c>
      <c r="H74" s="34" t="s">
        <v>22</v>
      </c>
      <c r="I74" s="35" t="s">
        <v>23</v>
      </c>
      <c r="J74" s="35" t="s">
        <v>23</v>
      </c>
      <c r="K74" s="35" t="s">
        <v>23</v>
      </c>
      <c r="L74" s="35" t="s">
        <v>23</v>
      </c>
      <c r="M74" s="56" t="s">
        <v>287</v>
      </c>
    </row>
    <row r="75" spans="2:23" ht="39.950000000000003" customHeight="1">
      <c r="B75" s="28" t="s">
        <v>288</v>
      </c>
      <c r="C75" s="29" t="s">
        <v>289</v>
      </c>
      <c r="D75" s="30" t="s">
        <v>290</v>
      </c>
      <c r="E75" s="38" t="s">
        <v>291</v>
      </c>
      <c r="F75" s="55">
        <v>3500</v>
      </c>
      <c r="G75" s="32">
        <f t="shared" si="3"/>
        <v>2800</v>
      </c>
      <c r="H75" s="34" t="s">
        <v>22</v>
      </c>
      <c r="I75" s="35" t="s">
        <v>23</v>
      </c>
      <c r="J75" s="35" t="s">
        <v>23</v>
      </c>
      <c r="K75" s="35" t="s">
        <v>23</v>
      </c>
      <c r="L75" s="35" t="s">
        <v>23</v>
      </c>
      <c r="M75" s="72"/>
    </row>
    <row r="76" spans="2:23" ht="39.950000000000003" customHeight="1">
      <c r="B76" s="28" t="s">
        <v>292</v>
      </c>
      <c r="C76" s="29" t="s">
        <v>293</v>
      </c>
      <c r="D76" s="30" t="s">
        <v>294</v>
      </c>
      <c r="E76" s="38" t="s">
        <v>295</v>
      </c>
      <c r="F76" s="55">
        <v>14500</v>
      </c>
      <c r="G76" s="32">
        <f t="shared" si="3"/>
        <v>11600</v>
      </c>
      <c r="H76" s="34" t="s">
        <v>22</v>
      </c>
      <c r="I76" s="35" t="s">
        <v>23</v>
      </c>
      <c r="J76" s="35" t="s">
        <v>23</v>
      </c>
      <c r="K76" s="35" t="s">
        <v>23</v>
      </c>
      <c r="L76" s="35" t="s">
        <v>23</v>
      </c>
      <c r="M76" s="72"/>
    </row>
    <row r="77" spans="2:23" ht="39.950000000000003" customHeight="1">
      <c r="B77" s="28" t="s">
        <v>296</v>
      </c>
      <c r="C77" s="29" t="s">
        <v>297</v>
      </c>
      <c r="D77" s="30" t="s">
        <v>298</v>
      </c>
      <c r="E77" s="80" t="s">
        <v>299</v>
      </c>
      <c r="F77" s="55">
        <v>19100</v>
      </c>
      <c r="G77" s="32">
        <f>F77-(F77*11.5044/100)</f>
        <v>16902.659599999999</v>
      </c>
      <c r="H77" s="34" t="s">
        <v>22</v>
      </c>
      <c r="I77" s="35" t="s">
        <v>23</v>
      </c>
      <c r="J77" s="35" t="s">
        <v>23</v>
      </c>
      <c r="K77" s="35" t="s">
        <v>23</v>
      </c>
      <c r="L77" s="35" t="s">
        <v>23</v>
      </c>
      <c r="M77" s="72"/>
    </row>
    <row r="78" spans="2:23" ht="39.950000000000003" customHeight="1">
      <c r="B78" s="28" t="s">
        <v>300</v>
      </c>
      <c r="C78" s="29" t="s">
        <v>301</v>
      </c>
      <c r="D78" s="54" t="s">
        <v>302</v>
      </c>
      <c r="E78" s="29" t="s">
        <v>286</v>
      </c>
      <c r="F78" s="55">
        <v>117663</v>
      </c>
      <c r="G78" s="55">
        <v>117663</v>
      </c>
      <c r="H78" s="29" t="s">
        <v>23</v>
      </c>
      <c r="I78" s="29" t="s">
        <v>23</v>
      </c>
      <c r="J78" s="29" t="s">
        <v>23</v>
      </c>
      <c r="K78" s="29" t="s">
        <v>23</v>
      </c>
      <c r="L78" s="29" t="s">
        <v>23</v>
      </c>
      <c r="M78" s="56" t="s">
        <v>287</v>
      </c>
    </row>
    <row r="79" spans="2:23" ht="39.950000000000003" customHeight="1">
      <c r="B79" s="28" t="s">
        <v>303</v>
      </c>
      <c r="C79" s="29" t="s">
        <v>304</v>
      </c>
      <c r="D79" s="30" t="s">
        <v>305</v>
      </c>
      <c r="E79" s="31" t="s">
        <v>306</v>
      </c>
      <c r="F79" s="55">
        <v>16931</v>
      </c>
      <c r="G79" s="32">
        <f t="shared" ref="G79:G102" si="5">F79-(F79*20/100)</f>
        <v>13544.8</v>
      </c>
      <c r="H79" s="34" t="s">
        <v>22</v>
      </c>
      <c r="I79" s="35" t="s">
        <v>23</v>
      </c>
      <c r="J79" s="35" t="s">
        <v>23</v>
      </c>
      <c r="K79" s="35" t="s">
        <v>23</v>
      </c>
      <c r="L79" s="35" t="s">
        <v>23</v>
      </c>
      <c r="M79" s="72"/>
    </row>
    <row r="80" spans="2:23" ht="39.950000000000003" customHeight="1">
      <c r="B80" s="28" t="s">
        <v>307</v>
      </c>
      <c r="C80" s="29" t="s">
        <v>308</v>
      </c>
      <c r="D80" s="30" t="s">
        <v>309</v>
      </c>
      <c r="E80" s="31" t="s">
        <v>310</v>
      </c>
      <c r="F80" s="55">
        <v>4217</v>
      </c>
      <c r="G80" s="32">
        <f t="shared" si="5"/>
        <v>3373.6</v>
      </c>
      <c r="H80" s="34" t="s">
        <v>22</v>
      </c>
      <c r="I80" s="35" t="s">
        <v>23</v>
      </c>
      <c r="J80" s="35" t="s">
        <v>23</v>
      </c>
      <c r="K80" s="35" t="s">
        <v>23</v>
      </c>
      <c r="L80" s="35" t="s">
        <v>23</v>
      </c>
      <c r="M80" s="72"/>
    </row>
    <row r="81" spans="2:16" ht="39.950000000000003" customHeight="1">
      <c r="B81" s="28" t="s">
        <v>311</v>
      </c>
      <c r="C81" s="29" t="s">
        <v>312</v>
      </c>
      <c r="D81" s="30" t="s">
        <v>313</v>
      </c>
      <c r="E81" s="59" t="s">
        <v>314</v>
      </c>
      <c r="F81" s="55">
        <v>7130</v>
      </c>
      <c r="G81" s="32">
        <f t="shared" si="5"/>
        <v>5704</v>
      </c>
      <c r="H81" s="34" t="s">
        <v>22</v>
      </c>
      <c r="I81" s="35" t="s">
        <v>23</v>
      </c>
      <c r="J81" s="35" t="s">
        <v>23</v>
      </c>
      <c r="K81" s="35" t="s">
        <v>23</v>
      </c>
      <c r="L81" s="35" t="s">
        <v>23</v>
      </c>
      <c r="M81" s="72"/>
    </row>
    <row r="82" spans="2:16" ht="39.950000000000003" customHeight="1">
      <c r="B82" s="28" t="s">
        <v>315</v>
      </c>
      <c r="C82" s="29" t="s">
        <v>316</v>
      </c>
      <c r="D82" s="30" t="s">
        <v>317</v>
      </c>
      <c r="E82" s="38" t="s">
        <v>318</v>
      </c>
      <c r="F82" s="55">
        <v>7030</v>
      </c>
      <c r="G82" s="32">
        <f t="shared" si="5"/>
        <v>5624</v>
      </c>
      <c r="H82" s="34" t="s">
        <v>22</v>
      </c>
      <c r="I82" s="35" t="s">
        <v>23</v>
      </c>
      <c r="J82" s="35" t="s">
        <v>23</v>
      </c>
      <c r="K82" s="35" t="s">
        <v>23</v>
      </c>
      <c r="L82" s="35" t="s">
        <v>23</v>
      </c>
      <c r="M82" s="72"/>
    </row>
    <row r="83" spans="2:16" ht="51.75" customHeight="1">
      <c r="B83" s="28" t="s">
        <v>319</v>
      </c>
      <c r="C83" s="29" t="s">
        <v>320</v>
      </c>
      <c r="D83" s="30" t="s">
        <v>321</v>
      </c>
      <c r="E83" s="38" t="s">
        <v>322</v>
      </c>
      <c r="F83" s="55">
        <v>11582</v>
      </c>
      <c r="G83" s="32">
        <f t="shared" si="5"/>
        <v>9265.6</v>
      </c>
      <c r="H83" s="34" t="s">
        <v>22</v>
      </c>
      <c r="I83" s="35" t="s">
        <v>23</v>
      </c>
      <c r="J83" s="35" t="s">
        <v>23</v>
      </c>
      <c r="K83" s="35" t="s">
        <v>23</v>
      </c>
      <c r="L83" s="35" t="s">
        <v>23</v>
      </c>
      <c r="M83" s="72"/>
    </row>
    <row r="84" spans="2:16" ht="39.950000000000003" customHeight="1">
      <c r="B84" s="28" t="s">
        <v>323</v>
      </c>
      <c r="C84" s="29" t="s">
        <v>324</v>
      </c>
      <c r="D84" s="30" t="s">
        <v>325</v>
      </c>
      <c r="E84" s="38" t="s">
        <v>326</v>
      </c>
      <c r="F84" s="55">
        <v>3362</v>
      </c>
      <c r="G84" s="32">
        <f t="shared" si="5"/>
        <v>2689.6</v>
      </c>
      <c r="H84" s="34" t="s">
        <v>22</v>
      </c>
      <c r="I84" s="35" t="s">
        <v>23</v>
      </c>
      <c r="J84" s="35" t="s">
        <v>23</v>
      </c>
      <c r="K84" s="35" t="s">
        <v>23</v>
      </c>
      <c r="L84" s="35" t="s">
        <v>23</v>
      </c>
      <c r="M84" s="72"/>
    </row>
    <row r="85" spans="2:16" ht="39.950000000000003" customHeight="1">
      <c r="B85" s="28" t="s">
        <v>327</v>
      </c>
      <c r="C85" s="29" t="s">
        <v>328</v>
      </c>
      <c r="D85" s="30" t="s">
        <v>329</v>
      </c>
      <c r="E85" s="38" t="s">
        <v>330</v>
      </c>
      <c r="F85" s="55">
        <v>3800</v>
      </c>
      <c r="G85" s="32">
        <f t="shared" si="5"/>
        <v>3040</v>
      </c>
      <c r="H85" s="34" t="s">
        <v>22</v>
      </c>
      <c r="I85" s="35" t="s">
        <v>23</v>
      </c>
      <c r="J85" s="35" t="s">
        <v>23</v>
      </c>
      <c r="K85" s="35" t="s">
        <v>23</v>
      </c>
      <c r="L85" s="35" t="s">
        <v>23</v>
      </c>
      <c r="M85" s="72"/>
    </row>
    <row r="86" spans="2:16" ht="39.950000000000003" customHeight="1">
      <c r="B86" s="28" t="s">
        <v>331</v>
      </c>
      <c r="C86" s="29" t="s">
        <v>332</v>
      </c>
      <c r="D86" s="30" t="s">
        <v>333</v>
      </c>
      <c r="E86" s="38" t="s">
        <v>334</v>
      </c>
      <c r="F86" s="55">
        <v>3320</v>
      </c>
      <c r="G86" s="32">
        <f t="shared" si="5"/>
        <v>2656</v>
      </c>
      <c r="H86" s="34" t="s">
        <v>22</v>
      </c>
      <c r="I86" s="35" t="s">
        <v>23</v>
      </c>
      <c r="J86" s="35" t="s">
        <v>23</v>
      </c>
      <c r="K86" s="35" t="s">
        <v>23</v>
      </c>
      <c r="L86" s="35" t="s">
        <v>23</v>
      </c>
      <c r="M86" s="72"/>
    </row>
    <row r="87" spans="2:16" ht="39.950000000000003" customHeight="1">
      <c r="B87" s="28" t="s">
        <v>335</v>
      </c>
      <c r="C87" s="45" t="s">
        <v>336</v>
      </c>
      <c r="D87" s="81" t="s">
        <v>337</v>
      </c>
      <c r="E87" s="38" t="s">
        <v>338</v>
      </c>
      <c r="F87" s="82">
        <v>109512</v>
      </c>
      <c r="G87" s="32">
        <f t="shared" si="5"/>
        <v>87609.600000000006</v>
      </c>
      <c r="H87" s="48" t="s">
        <v>22</v>
      </c>
      <c r="I87" s="49" t="s">
        <v>23</v>
      </c>
      <c r="J87" s="49" t="s">
        <v>23</v>
      </c>
      <c r="K87" s="49" t="s">
        <v>23</v>
      </c>
      <c r="L87" s="49" t="s">
        <v>23</v>
      </c>
      <c r="M87" s="83"/>
    </row>
    <row r="88" spans="2:16" ht="39.950000000000003" customHeight="1">
      <c r="B88" s="28" t="s">
        <v>339</v>
      </c>
      <c r="C88" s="29" t="s">
        <v>340</v>
      </c>
      <c r="D88" s="30" t="s">
        <v>341</v>
      </c>
      <c r="E88" s="38" t="s">
        <v>342</v>
      </c>
      <c r="F88" s="55">
        <v>10250</v>
      </c>
      <c r="G88" s="32">
        <f t="shared" si="5"/>
        <v>8200</v>
      </c>
      <c r="H88" s="34" t="s">
        <v>23</v>
      </c>
      <c r="I88" s="35" t="s">
        <v>23</v>
      </c>
      <c r="J88" s="35" t="s">
        <v>23</v>
      </c>
      <c r="K88" s="35" t="s">
        <v>23</v>
      </c>
      <c r="L88" s="35" t="s">
        <v>23</v>
      </c>
      <c r="M88" s="56" t="s">
        <v>119</v>
      </c>
    </row>
    <row r="89" spans="2:16" ht="39.950000000000003" customHeight="1">
      <c r="B89" s="28" t="s">
        <v>343</v>
      </c>
      <c r="C89" s="29" t="s">
        <v>344</v>
      </c>
      <c r="D89" s="30" t="s">
        <v>345</v>
      </c>
      <c r="E89" s="38" t="s">
        <v>346</v>
      </c>
      <c r="F89" s="55">
        <v>11438</v>
      </c>
      <c r="G89" s="32">
        <f t="shared" si="5"/>
        <v>9150.4</v>
      </c>
      <c r="H89" s="34" t="s">
        <v>22</v>
      </c>
      <c r="I89" s="35" t="s">
        <v>23</v>
      </c>
      <c r="J89" s="35" t="s">
        <v>23</v>
      </c>
      <c r="K89" s="35" t="s">
        <v>23</v>
      </c>
      <c r="L89" s="35" t="s">
        <v>23</v>
      </c>
      <c r="M89" s="72"/>
    </row>
    <row r="90" spans="2:16" ht="39.950000000000003" customHeight="1">
      <c r="B90" s="28" t="s">
        <v>347</v>
      </c>
      <c r="C90" s="29" t="s">
        <v>348</v>
      </c>
      <c r="D90" s="30" t="s">
        <v>349</v>
      </c>
      <c r="E90" s="38" t="s">
        <v>350</v>
      </c>
      <c r="F90" s="55">
        <v>1100</v>
      </c>
      <c r="G90" s="32">
        <f t="shared" si="5"/>
        <v>880</v>
      </c>
      <c r="H90" s="34" t="s">
        <v>22</v>
      </c>
      <c r="I90" s="35" t="s">
        <v>23</v>
      </c>
      <c r="J90" s="35" t="s">
        <v>23</v>
      </c>
      <c r="K90" s="35" t="s">
        <v>23</v>
      </c>
      <c r="L90" s="35" t="s">
        <v>23</v>
      </c>
      <c r="M90" s="72"/>
    </row>
    <row r="91" spans="2:16" ht="39.950000000000003" customHeight="1">
      <c r="B91" s="28" t="s">
        <v>351</v>
      </c>
      <c r="C91" s="29" t="s">
        <v>352</v>
      </c>
      <c r="D91" s="84" t="s">
        <v>353</v>
      </c>
      <c r="E91" s="59" t="s">
        <v>354</v>
      </c>
      <c r="F91" s="55">
        <v>15360</v>
      </c>
      <c r="G91" s="32">
        <f t="shared" si="5"/>
        <v>12288</v>
      </c>
      <c r="H91" s="34" t="s">
        <v>22</v>
      </c>
      <c r="I91" s="35" t="s">
        <v>23</v>
      </c>
      <c r="J91" s="35" t="s">
        <v>23</v>
      </c>
      <c r="K91" s="35" t="s">
        <v>23</v>
      </c>
      <c r="L91" s="35" t="s">
        <v>23</v>
      </c>
      <c r="M91" s="56"/>
    </row>
    <row r="92" spans="2:16" ht="39.950000000000003" customHeight="1">
      <c r="B92" s="28" t="s">
        <v>355</v>
      </c>
      <c r="C92" s="29" t="s">
        <v>356</v>
      </c>
      <c r="D92" s="85" t="s">
        <v>357</v>
      </c>
      <c r="E92" s="86" t="s">
        <v>358</v>
      </c>
      <c r="F92" s="55">
        <v>6558</v>
      </c>
      <c r="G92" s="32">
        <v>6631</v>
      </c>
      <c r="H92" s="34" t="s">
        <v>22</v>
      </c>
      <c r="I92" s="35" t="s">
        <v>23</v>
      </c>
      <c r="J92" s="35" t="s">
        <v>23</v>
      </c>
      <c r="K92" s="35" t="s">
        <v>23</v>
      </c>
      <c r="L92" s="35" t="s">
        <v>23</v>
      </c>
      <c r="M92" s="56"/>
    </row>
    <row r="93" spans="2:16" ht="39.950000000000003" customHeight="1">
      <c r="B93" s="28" t="s">
        <v>359</v>
      </c>
      <c r="C93" s="29" t="s">
        <v>360</v>
      </c>
      <c r="D93" s="87" t="s">
        <v>361</v>
      </c>
      <c r="E93" s="88" t="s">
        <v>362</v>
      </c>
      <c r="F93" s="55">
        <v>1000</v>
      </c>
      <c r="G93" s="32">
        <f t="shared" ref="G93:G94" si="6">F93-(F93*20/100)</f>
        <v>800</v>
      </c>
      <c r="H93" s="34" t="s">
        <v>22</v>
      </c>
      <c r="I93" s="35" t="s">
        <v>23</v>
      </c>
      <c r="J93" s="35" t="s">
        <v>23</v>
      </c>
      <c r="K93" s="35" t="s">
        <v>23</v>
      </c>
      <c r="L93" s="35" t="s">
        <v>23</v>
      </c>
      <c r="M93" s="56"/>
    </row>
    <row r="94" spans="2:16" ht="39.950000000000003" customHeight="1">
      <c r="B94" s="28" t="s">
        <v>363</v>
      </c>
      <c r="C94" s="29" t="s">
        <v>364</v>
      </c>
      <c r="D94" s="89" t="s">
        <v>365</v>
      </c>
      <c r="E94" s="90" t="s">
        <v>366</v>
      </c>
      <c r="F94" s="55">
        <v>540</v>
      </c>
      <c r="G94" s="32">
        <f t="shared" si="6"/>
        <v>432</v>
      </c>
      <c r="H94" s="34" t="s">
        <v>22</v>
      </c>
      <c r="I94" s="35" t="s">
        <v>23</v>
      </c>
      <c r="J94" s="35" t="s">
        <v>23</v>
      </c>
      <c r="K94" s="35" t="s">
        <v>23</v>
      </c>
      <c r="L94" s="35" t="s">
        <v>23</v>
      </c>
      <c r="M94" s="56"/>
    </row>
    <row r="95" spans="2:16" ht="39.950000000000003" customHeight="1">
      <c r="B95" s="28" t="s">
        <v>367</v>
      </c>
      <c r="C95" s="29" t="s">
        <v>368</v>
      </c>
      <c r="D95" s="91" t="s">
        <v>369</v>
      </c>
      <c r="E95" s="47" t="s">
        <v>370</v>
      </c>
      <c r="F95" s="92">
        <v>52315</v>
      </c>
      <c r="G95" s="32">
        <f t="shared" si="5"/>
        <v>41852</v>
      </c>
      <c r="H95" s="34" t="s">
        <v>22</v>
      </c>
      <c r="I95" s="35" t="s">
        <v>23</v>
      </c>
      <c r="J95" s="35" t="s">
        <v>23</v>
      </c>
      <c r="K95" s="35" t="s">
        <v>23</v>
      </c>
      <c r="L95" s="35" t="s">
        <v>23</v>
      </c>
      <c r="M95" s="56"/>
      <c r="O95" s="93"/>
      <c r="P95" s="93"/>
    </row>
    <row r="96" spans="2:16" ht="39.950000000000003" customHeight="1">
      <c r="B96" s="28" t="s">
        <v>371</v>
      </c>
      <c r="C96" s="29" t="s">
        <v>372</v>
      </c>
      <c r="D96" s="30" t="s">
        <v>373</v>
      </c>
      <c r="E96" s="59" t="s">
        <v>374</v>
      </c>
      <c r="F96" s="92">
        <v>0</v>
      </c>
      <c r="G96" s="32">
        <f t="shared" si="5"/>
        <v>0</v>
      </c>
      <c r="H96" s="34" t="s">
        <v>22</v>
      </c>
      <c r="I96" s="35" t="s">
        <v>23</v>
      </c>
      <c r="J96" s="35" t="s">
        <v>23</v>
      </c>
      <c r="K96" s="35" t="s">
        <v>23</v>
      </c>
      <c r="L96" s="35" t="s">
        <v>23</v>
      </c>
      <c r="M96" s="56"/>
      <c r="O96" s="93"/>
      <c r="P96" s="93"/>
    </row>
    <row r="97" spans="2:18" ht="39.950000000000003" customHeight="1">
      <c r="B97" s="28" t="s">
        <v>375</v>
      </c>
      <c r="C97" s="29" t="s">
        <v>376</v>
      </c>
      <c r="D97" s="30" t="s">
        <v>377</v>
      </c>
      <c r="E97" s="94" t="s">
        <v>378</v>
      </c>
      <c r="F97" s="92">
        <v>3524</v>
      </c>
      <c r="G97" s="32">
        <f t="shared" si="5"/>
        <v>2819.2</v>
      </c>
      <c r="H97" s="34" t="s">
        <v>22</v>
      </c>
      <c r="I97" s="35" t="s">
        <v>23</v>
      </c>
      <c r="J97" s="35" t="s">
        <v>23</v>
      </c>
      <c r="K97" s="35" t="s">
        <v>23</v>
      </c>
      <c r="L97" s="35" t="s">
        <v>23</v>
      </c>
      <c r="M97" s="56"/>
      <c r="O97" s="93"/>
      <c r="P97" s="93"/>
    </row>
    <row r="98" spans="2:18" ht="39.950000000000003" customHeight="1">
      <c r="B98" s="28" t="s">
        <v>379</v>
      </c>
      <c r="C98" s="29" t="s">
        <v>380</v>
      </c>
      <c r="D98" s="30" t="s">
        <v>381</v>
      </c>
      <c r="E98" s="29" t="s">
        <v>382</v>
      </c>
      <c r="F98" s="92">
        <v>1450</v>
      </c>
      <c r="G98" s="32">
        <f t="shared" si="5"/>
        <v>1160</v>
      </c>
      <c r="H98" s="34" t="s">
        <v>22</v>
      </c>
      <c r="I98" s="35" t="s">
        <v>23</v>
      </c>
      <c r="J98" s="35" t="s">
        <v>23</v>
      </c>
      <c r="K98" s="35" t="s">
        <v>23</v>
      </c>
      <c r="L98" s="35" t="s">
        <v>23</v>
      </c>
      <c r="M98" s="56"/>
      <c r="O98" s="93"/>
      <c r="P98" s="93"/>
    </row>
    <row r="99" spans="2:18" ht="39.950000000000003" customHeight="1">
      <c r="B99" s="28" t="s">
        <v>383</v>
      </c>
      <c r="C99" s="29" t="s">
        <v>384</v>
      </c>
      <c r="D99" s="30" t="s">
        <v>385</v>
      </c>
      <c r="E99" s="37" t="s">
        <v>386</v>
      </c>
      <c r="F99" s="92">
        <v>90576</v>
      </c>
      <c r="G99" s="32">
        <f t="shared" si="5"/>
        <v>72460.800000000003</v>
      </c>
      <c r="H99" s="34" t="s">
        <v>22</v>
      </c>
      <c r="I99" s="35" t="s">
        <v>23</v>
      </c>
      <c r="J99" s="35" t="s">
        <v>23</v>
      </c>
      <c r="K99" s="35" t="s">
        <v>23</v>
      </c>
      <c r="L99" s="35" t="s">
        <v>23</v>
      </c>
      <c r="M99" s="56"/>
      <c r="O99" s="93"/>
      <c r="P99" s="93"/>
    </row>
    <row r="100" spans="2:18" ht="39.950000000000003" customHeight="1">
      <c r="B100" s="28" t="s">
        <v>387</v>
      </c>
      <c r="C100" s="29" t="s">
        <v>388</v>
      </c>
      <c r="D100" s="30" t="s">
        <v>389</v>
      </c>
      <c r="E100" s="95" t="s">
        <v>390</v>
      </c>
      <c r="F100" s="92">
        <v>24838</v>
      </c>
      <c r="G100" s="32">
        <f t="shared" si="5"/>
        <v>19870.400000000001</v>
      </c>
      <c r="H100" s="34" t="s">
        <v>22</v>
      </c>
      <c r="I100" s="35" t="s">
        <v>23</v>
      </c>
      <c r="J100" s="35" t="s">
        <v>23</v>
      </c>
      <c r="K100" s="35" t="s">
        <v>23</v>
      </c>
      <c r="L100" s="35" t="s">
        <v>23</v>
      </c>
      <c r="M100" s="56"/>
      <c r="O100" s="93"/>
      <c r="P100" s="93"/>
    </row>
    <row r="101" spans="2:18" ht="39.950000000000003" customHeight="1">
      <c r="B101" s="28" t="s">
        <v>391</v>
      </c>
      <c r="C101" s="96" t="s">
        <v>392</v>
      </c>
      <c r="D101" s="81" t="s">
        <v>393</v>
      </c>
      <c r="E101" s="68" t="s">
        <v>394</v>
      </c>
      <c r="F101" s="97">
        <v>900</v>
      </c>
      <c r="G101" s="32">
        <f t="shared" si="5"/>
        <v>720</v>
      </c>
      <c r="H101" s="34" t="s">
        <v>22</v>
      </c>
      <c r="I101" s="35" t="s">
        <v>23</v>
      </c>
      <c r="J101" s="35" t="s">
        <v>23</v>
      </c>
      <c r="K101" s="35" t="s">
        <v>23</v>
      </c>
      <c r="L101" s="35" t="s">
        <v>23</v>
      </c>
      <c r="M101" s="98"/>
      <c r="O101" s="93"/>
      <c r="P101" s="93"/>
      <c r="R101" s="99"/>
    </row>
    <row r="102" spans="2:18" ht="39.950000000000003" customHeight="1">
      <c r="B102" s="100" t="s">
        <v>395</v>
      </c>
      <c r="C102" s="96" t="s">
        <v>396</v>
      </c>
      <c r="D102" s="101" t="s">
        <v>397</v>
      </c>
      <c r="E102" s="102" t="s">
        <v>398</v>
      </c>
      <c r="F102" s="97">
        <v>1000</v>
      </c>
      <c r="G102" s="33">
        <f t="shared" si="5"/>
        <v>800</v>
      </c>
      <c r="H102" s="103"/>
      <c r="I102" s="104"/>
      <c r="J102" s="104"/>
      <c r="K102" s="104"/>
      <c r="L102" s="104"/>
      <c r="M102" s="98"/>
      <c r="O102" s="93"/>
      <c r="P102" s="93"/>
      <c r="R102" s="99"/>
    </row>
    <row r="103" spans="2:18" ht="39.950000000000003" customHeight="1" thickBot="1">
      <c r="B103" s="105" t="s">
        <v>399</v>
      </c>
      <c r="C103" s="106" t="s">
        <v>400</v>
      </c>
      <c r="D103" s="107" t="s">
        <v>401</v>
      </c>
      <c r="E103" s="108" t="s">
        <v>402</v>
      </c>
      <c r="F103" s="109">
        <v>8000</v>
      </c>
      <c r="G103" s="110">
        <f>F103-(F103*4.7625/100)</f>
        <v>7619</v>
      </c>
      <c r="H103" s="111" t="s">
        <v>22</v>
      </c>
      <c r="I103" s="106" t="s">
        <v>23</v>
      </c>
      <c r="J103" s="106" t="s">
        <v>23</v>
      </c>
      <c r="K103" s="106" t="s">
        <v>23</v>
      </c>
      <c r="L103" s="106" t="s">
        <v>23</v>
      </c>
      <c r="M103" s="112"/>
      <c r="R103" s="99"/>
    </row>
    <row r="106" spans="2:18">
      <c r="B106" s="113"/>
      <c r="C106" s="113"/>
      <c r="D106" s="114"/>
      <c r="E106" s="114"/>
      <c r="F106" s="114"/>
      <c r="G106" s="114"/>
      <c r="H106" s="114"/>
      <c r="J106" s="114"/>
      <c r="K106" s="113" t="s">
        <v>403</v>
      </c>
      <c r="L106" s="114"/>
    </row>
    <row r="107" spans="2:18">
      <c r="B107" s="113"/>
      <c r="C107" s="113"/>
      <c r="H107" s="115" t="s">
        <v>404</v>
      </c>
      <c r="J107" s="114"/>
      <c r="K107" s="114"/>
      <c r="L107" s="114"/>
    </row>
    <row r="108" spans="2:18">
      <c r="B108" s="116" t="s">
        <v>405</v>
      </c>
      <c r="C108" s="113"/>
      <c r="D108" s="117"/>
      <c r="E108" s="114"/>
      <c r="J108" s="114"/>
      <c r="K108" s="114"/>
      <c r="L108" s="114"/>
    </row>
    <row r="109" spans="2:18">
      <c r="B109" s="113"/>
      <c r="C109" s="113"/>
      <c r="D109" s="114"/>
      <c r="E109" s="114"/>
      <c r="J109" s="114"/>
      <c r="K109" s="114"/>
      <c r="L109" s="114"/>
    </row>
    <row r="110" spans="2:18">
      <c r="B110" s="113"/>
      <c r="C110" s="113"/>
      <c r="D110" s="114"/>
      <c r="E110" s="114"/>
    </row>
  </sheetData>
  <sheetProtection password="CC51" sheet="1" objects="1" scenarios="1"/>
  <autoFilter ref="B7:M91"/>
  <pageMargins left="0.25" right="0.25" top="0.75" bottom="0.75" header="0.3" footer="0.3"/>
  <pageSetup paperSize="9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3"/>
  <sheetViews>
    <sheetView tabSelected="1" zoomScaleNormal="100" workbookViewId="0">
      <pane ySplit="7" topLeftCell="A8" activePane="bottomLeft" state="frozen"/>
      <selection pane="bottomLeft" activeCell="O7" sqref="O7"/>
    </sheetView>
  </sheetViews>
  <sheetFormatPr defaultRowHeight="12.75"/>
  <cols>
    <col min="1" max="1" width="0.5703125" style="6" customWidth="1"/>
    <col min="2" max="2" width="5.42578125" style="6" customWidth="1"/>
    <col min="3" max="3" width="12.85546875" style="5" customWidth="1"/>
    <col min="4" max="4" width="19.7109375" style="5" customWidth="1"/>
    <col min="5" max="5" width="11.85546875" style="4" customWidth="1"/>
    <col min="6" max="6" width="11.85546875" style="8" customWidth="1"/>
    <col min="7" max="7" width="12.42578125" style="8" customWidth="1"/>
    <col min="8" max="8" width="11.7109375" style="4" customWidth="1"/>
    <col min="9" max="9" width="9.7109375" style="5" customWidth="1"/>
    <col min="10" max="10" width="9.140625" style="5" customWidth="1"/>
    <col min="11" max="11" width="9" style="5" customWidth="1"/>
    <col min="12" max="12" width="9.7109375" style="5" customWidth="1"/>
    <col min="13" max="13" width="18.42578125" style="5" customWidth="1"/>
    <col min="14" max="14" width="1.5703125" style="6" customWidth="1"/>
    <col min="15" max="16" width="9.140625" style="6" customWidth="1"/>
    <col min="17" max="17" width="9.140625" style="6"/>
    <col min="18" max="18" width="25.7109375" style="7" customWidth="1"/>
    <col min="19" max="256" width="9.140625" style="6"/>
    <col min="257" max="257" width="0.5703125" style="6" customWidth="1"/>
    <col min="258" max="258" width="5.42578125" style="6" customWidth="1"/>
    <col min="259" max="259" width="10.7109375" style="6" customWidth="1"/>
    <col min="260" max="260" width="19.7109375" style="6" customWidth="1"/>
    <col min="261" max="261" width="10.85546875" style="6" customWidth="1"/>
    <col min="262" max="262" width="11.85546875" style="6" customWidth="1"/>
    <col min="263" max="263" width="12.42578125" style="6" customWidth="1"/>
    <col min="264" max="264" width="12.140625" style="6" customWidth="1"/>
    <col min="265" max="268" width="9.7109375" style="6" customWidth="1"/>
    <col min="269" max="269" width="21.28515625" style="6" customWidth="1"/>
    <col min="270" max="270" width="1.5703125" style="6" customWidth="1"/>
    <col min="271" max="271" width="9.140625" style="6" customWidth="1"/>
    <col min="272" max="273" width="9.140625" style="6"/>
    <col min="274" max="274" width="25.7109375" style="6" customWidth="1"/>
    <col min="275" max="512" width="9.140625" style="6"/>
    <col min="513" max="513" width="0.5703125" style="6" customWidth="1"/>
    <col min="514" max="514" width="5.42578125" style="6" customWidth="1"/>
    <col min="515" max="515" width="10.7109375" style="6" customWidth="1"/>
    <col min="516" max="516" width="19.7109375" style="6" customWidth="1"/>
    <col min="517" max="517" width="10.85546875" style="6" customWidth="1"/>
    <col min="518" max="518" width="11.85546875" style="6" customWidth="1"/>
    <col min="519" max="519" width="12.42578125" style="6" customWidth="1"/>
    <col min="520" max="520" width="12.140625" style="6" customWidth="1"/>
    <col min="521" max="524" width="9.7109375" style="6" customWidth="1"/>
    <col min="525" max="525" width="21.28515625" style="6" customWidth="1"/>
    <col min="526" max="526" width="1.5703125" style="6" customWidth="1"/>
    <col min="527" max="527" width="9.140625" style="6" customWidth="1"/>
    <col min="528" max="529" width="9.140625" style="6"/>
    <col min="530" max="530" width="25.7109375" style="6" customWidth="1"/>
    <col min="531" max="768" width="9.140625" style="6"/>
    <col min="769" max="769" width="0.5703125" style="6" customWidth="1"/>
    <col min="770" max="770" width="5.42578125" style="6" customWidth="1"/>
    <col min="771" max="771" width="10.7109375" style="6" customWidth="1"/>
    <col min="772" max="772" width="19.7109375" style="6" customWidth="1"/>
    <col min="773" max="773" width="10.85546875" style="6" customWidth="1"/>
    <col min="774" max="774" width="11.85546875" style="6" customWidth="1"/>
    <col min="775" max="775" width="12.42578125" style="6" customWidth="1"/>
    <col min="776" max="776" width="12.140625" style="6" customWidth="1"/>
    <col min="777" max="780" width="9.7109375" style="6" customWidth="1"/>
    <col min="781" max="781" width="21.28515625" style="6" customWidth="1"/>
    <col min="782" max="782" width="1.5703125" style="6" customWidth="1"/>
    <col min="783" max="783" width="9.140625" style="6" customWidth="1"/>
    <col min="784" max="785" width="9.140625" style="6"/>
    <col min="786" max="786" width="25.7109375" style="6" customWidth="1"/>
    <col min="787" max="1024" width="9.140625" style="6"/>
    <col min="1025" max="1025" width="0.5703125" style="6" customWidth="1"/>
    <col min="1026" max="1026" width="5.42578125" style="6" customWidth="1"/>
    <col min="1027" max="1027" width="10.7109375" style="6" customWidth="1"/>
    <col min="1028" max="1028" width="19.7109375" style="6" customWidth="1"/>
    <col min="1029" max="1029" width="10.85546875" style="6" customWidth="1"/>
    <col min="1030" max="1030" width="11.85546875" style="6" customWidth="1"/>
    <col min="1031" max="1031" width="12.42578125" style="6" customWidth="1"/>
    <col min="1032" max="1032" width="12.140625" style="6" customWidth="1"/>
    <col min="1033" max="1036" width="9.7109375" style="6" customWidth="1"/>
    <col min="1037" max="1037" width="21.28515625" style="6" customWidth="1"/>
    <col min="1038" max="1038" width="1.5703125" style="6" customWidth="1"/>
    <col min="1039" max="1039" width="9.140625" style="6" customWidth="1"/>
    <col min="1040" max="1041" width="9.140625" style="6"/>
    <col min="1042" max="1042" width="25.7109375" style="6" customWidth="1"/>
    <col min="1043" max="1280" width="9.140625" style="6"/>
    <col min="1281" max="1281" width="0.5703125" style="6" customWidth="1"/>
    <col min="1282" max="1282" width="5.42578125" style="6" customWidth="1"/>
    <col min="1283" max="1283" width="10.7109375" style="6" customWidth="1"/>
    <col min="1284" max="1284" width="19.7109375" style="6" customWidth="1"/>
    <col min="1285" max="1285" width="10.85546875" style="6" customWidth="1"/>
    <col min="1286" max="1286" width="11.85546875" style="6" customWidth="1"/>
    <col min="1287" max="1287" width="12.42578125" style="6" customWidth="1"/>
    <col min="1288" max="1288" width="12.140625" style="6" customWidth="1"/>
    <col min="1289" max="1292" width="9.7109375" style="6" customWidth="1"/>
    <col min="1293" max="1293" width="21.28515625" style="6" customWidth="1"/>
    <col min="1294" max="1294" width="1.5703125" style="6" customWidth="1"/>
    <col min="1295" max="1295" width="9.140625" style="6" customWidth="1"/>
    <col min="1296" max="1297" width="9.140625" style="6"/>
    <col min="1298" max="1298" width="25.7109375" style="6" customWidth="1"/>
    <col min="1299" max="1536" width="9.140625" style="6"/>
    <col min="1537" max="1537" width="0.5703125" style="6" customWidth="1"/>
    <col min="1538" max="1538" width="5.42578125" style="6" customWidth="1"/>
    <col min="1539" max="1539" width="10.7109375" style="6" customWidth="1"/>
    <col min="1540" max="1540" width="19.7109375" style="6" customWidth="1"/>
    <col min="1541" max="1541" width="10.85546875" style="6" customWidth="1"/>
    <col min="1542" max="1542" width="11.85546875" style="6" customWidth="1"/>
    <col min="1543" max="1543" width="12.42578125" style="6" customWidth="1"/>
    <col min="1544" max="1544" width="12.140625" style="6" customWidth="1"/>
    <col min="1545" max="1548" width="9.7109375" style="6" customWidth="1"/>
    <col min="1549" max="1549" width="21.28515625" style="6" customWidth="1"/>
    <col min="1550" max="1550" width="1.5703125" style="6" customWidth="1"/>
    <col min="1551" max="1551" width="9.140625" style="6" customWidth="1"/>
    <col min="1552" max="1553" width="9.140625" style="6"/>
    <col min="1554" max="1554" width="25.7109375" style="6" customWidth="1"/>
    <col min="1555" max="1792" width="9.140625" style="6"/>
    <col min="1793" max="1793" width="0.5703125" style="6" customWidth="1"/>
    <col min="1794" max="1794" width="5.42578125" style="6" customWidth="1"/>
    <col min="1795" max="1795" width="10.7109375" style="6" customWidth="1"/>
    <col min="1796" max="1796" width="19.7109375" style="6" customWidth="1"/>
    <col min="1797" max="1797" width="10.85546875" style="6" customWidth="1"/>
    <col min="1798" max="1798" width="11.85546875" style="6" customWidth="1"/>
    <col min="1799" max="1799" width="12.42578125" style="6" customWidth="1"/>
    <col min="1800" max="1800" width="12.140625" style="6" customWidth="1"/>
    <col min="1801" max="1804" width="9.7109375" style="6" customWidth="1"/>
    <col min="1805" max="1805" width="21.28515625" style="6" customWidth="1"/>
    <col min="1806" max="1806" width="1.5703125" style="6" customWidth="1"/>
    <col min="1807" max="1807" width="9.140625" style="6" customWidth="1"/>
    <col min="1808" max="1809" width="9.140625" style="6"/>
    <col min="1810" max="1810" width="25.7109375" style="6" customWidth="1"/>
    <col min="1811" max="2048" width="9.140625" style="6"/>
    <col min="2049" max="2049" width="0.5703125" style="6" customWidth="1"/>
    <col min="2050" max="2050" width="5.42578125" style="6" customWidth="1"/>
    <col min="2051" max="2051" width="10.7109375" style="6" customWidth="1"/>
    <col min="2052" max="2052" width="19.7109375" style="6" customWidth="1"/>
    <col min="2053" max="2053" width="10.85546875" style="6" customWidth="1"/>
    <col min="2054" max="2054" width="11.85546875" style="6" customWidth="1"/>
    <col min="2055" max="2055" width="12.42578125" style="6" customWidth="1"/>
    <col min="2056" max="2056" width="12.140625" style="6" customWidth="1"/>
    <col min="2057" max="2060" width="9.7109375" style="6" customWidth="1"/>
    <col min="2061" max="2061" width="21.28515625" style="6" customWidth="1"/>
    <col min="2062" max="2062" width="1.5703125" style="6" customWidth="1"/>
    <col min="2063" max="2063" width="9.140625" style="6" customWidth="1"/>
    <col min="2064" max="2065" width="9.140625" style="6"/>
    <col min="2066" max="2066" width="25.7109375" style="6" customWidth="1"/>
    <col min="2067" max="2304" width="9.140625" style="6"/>
    <col min="2305" max="2305" width="0.5703125" style="6" customWidth="1"/>
    <col min="2306" max="2306" width="5.42578125" style="6" customWidth="1"/>
    <col min="2307" max="2307" width="10.7109375" style="6" customWidth="1"/>
    <col min="2308" max="2308" width="19.7109375" style="6" customWidth="1"/>
    <col min="2309" max="2309" width="10.85546875" style="6" customWidth="1"/>
    <col min="2310" max="2310" width="11.85546875" style="6" customWidth="1"/>
    <col min="2311" max="2311" width="12.42578125" style="6" customWidth="1"/>
    <col min="2312" max="2312" width="12.140625" style="6" customWidth="1"/>
    <col min="2313" max="2316" width="9.7109375" style="6" customWidth="1"/>
    <col min="2317" max="2317" width="21.28515625" style="6" customWidth="1"/>
    <col min="2318" max="2318" width="1.5703125" style="6" customWidth="1"/>
    <col min="2319" max="2319" width="9.140625" style="6" customWidth="1"/>
    <col min="2320" max="2321" width="9.140625" style="6"/>
    <col min="2322" max="2322" width="25.7109375" style="6" customWidth="1"/>
    <col min="2323" max="2560" width="9.140625" style="6"/>
    <col min="2561" max="2561" width="0.5703125" style="6" customWidth="1"/>
    <col min="2562" max="2562" width="5.42578125" style="6" customWidth="1"/>
    <col min="2563" max="2563" width="10.7109375" style="6" customWidth="1"/>
    <col min="2564" max="2564" width="19.7109375" style="6" customWidth="1"/>
    <col min="2565" max="2565" width="10.85546875" style="6" customWidth="1"/>
    <col min="2566" max="2566" width="11.85546875" style="6" customWidth="1"/>
    <col min="2567" max="2567" width="12.42578125" style="6" customWidth="1"/>
    <col min="2568" max="2568" width="12.140625" style="6" customWidth="1"/>
    <col min="2569" max="2572" width="9.7109375" style="6" customWidth="1"/>
    <col min="2573" max="2573" width="21.28515625" style="6" customWidth="1"/>
    <col min="2574" max="2574" width="1.5703125" style="6" customWidth="1"/>
    <col min="2575" max="2575" width="9.140625" style="6" customWidth="1"/>
    <col min="2576" max="2577" width="9.140625" style="6"/>
    <col min="2578" max="2578" width="25.7109375" style="6" customWidth="1"/>
    <col min="2579" max="2816" width="9.140625" style="6"/>
    <col min="2817" max="2817" width="0.5703125" style="6" customWidth="1"/>
    <col min="2818" max="2818" width="5.42578125" style="6" customWidth="1"/>
    <col min="2819" max="2819" width="10.7109375" style="6" customWidth="1"/>
    <col min="2820" max="2820" width="19.7109375" style="6" customWidth="1"/>
    <col min="2821" max="2821" width="10.85546875" style="6" customWidth="1"/>
    <col min="2822" max="2822" width="11.85546875" style="6" customWidth="1"/>
    <col min="2823" max="2823" width="12.42578125" style="6" customWidth="1"/>
    <col min="2824" max="2824" width="12.140625" style="6" customWidth="1"/>
    <col min="2825" max="2828" width="9.7109375" style="6" customWidth="1"/>
    <col min="2829" max="2829" width="21.28515625" style="6" customWidth="1"/>
    <col min="2830" max="2830" width="1.5703125" style="6" customWidth="1"/>
    <col min="2831" max="2831" width="9.140625" style="6" customWidth="1"/>
    <col min="2832" max="2833" width="9.140625" style="6"/>
    <col min="2834" max="2834" width="25.7109375" style="6" customWidth="1"/>
    <col min="2835" max="3072" width="9.140625" style="6"/>
    <col min="3073" max="3073" width="0.5703125" style="6" customWidth="1"/>
    <col min="3074" max="3074" width="5.42578125" style="6" customWidth="1"/>
    <col min="3075" max="3075" width="10.7109375" style="6" customWidth="1"/>
    <col min="3076" max="3076" width="19.7109375" style="6" customWidth="1"/>
    <col min="3077" max="3077" width="10.85546875" style="6" customWidth="1"/>
    <col min="3078" max="3078" width="11.85546875" style="6" customWidth="1"/>
    <col min="3079" max="3079" width="12.42578125" style="6" customWidth="1"/>
    <col min="3080" max="3080" width="12.140625" style="6" customWidth="1"/>
    <col min="3081" max="3084" width="9.7109375" style="6" customWidth="1"/>
    <col min="3085" max="3085" width="21.28515625" style="6" customWidth="1"/>
    <col min="3086" max="3086" width="1.5703125" style="6" customWidth="1"/>
    <col min="3087" max="3087" width="9.140625" style="6" customWidth="1"/>
    <col min="3088" max="3089" width="9.140625" style="6"/>
    <col min="3090" max="3090" width="25.7109375" style="6" customWidth="1"/>
    <col min="3091" max="3328" width="9.140625" style="6"/>
    <col min="3329" max="3329" width="0.5703125" style="6" customWidth="1"/>
    <col min="3330" max="3330" width="5.42578125" style="6" customWidth="1"/>
    <col min="3331" max="3331" width="10.7109375" style="6" customWidth="1"/>
    <col min="3332" max="3332" width="19.7109375" style="6" customWidth="1"/>
    <col min="3333" max="3333" width="10.85546875" style="6" customWidth="1"/>
    <col min="3334" max="3334" width="11.85546875" style="6" customWidth="1"/>
    <col min="3335" max="3335" width="12.42578125" style="6" customWidth="1"/>
    <col min="3336" max="3336" width="12.140625" style="6" customWidth="1"/>
    <col min="3337" max="3340" width="9.7109375" style="6" customWidth="1"/>
    <col min="3341" max="3341" width="21.28515625" style="6" customWidth="1"/>
    <col min="3342" max="3342" width="1.5703125" style="6" customWidth="1"/>
    <col min="3343" max="3343" width="9.140625" style="6" customWidth="1"/>
    <col min="3344" max="3345" width="9.140625" style="6"/>
    <col min="3346" max="3346" width="25.7109375" style="6" customWidth="1"/>
    <col min="3347" max="3584" width="9.140625" style="6"/>
    <col min="3585" max="3585" width="0.5703125" style="6" customWidth="1"/>
    <col min="3586" max="3586" width="5.42578125" style="6" customWidth="1"/>
    <col min="3587" max="3587" width="10.7109375" style="6" customWidth="1"/>
    <col min="3588" max="3588" width="19.7109375" style="6" customWidth="1"/>
    <col min="3589" max="3589" width="10.85546875" style="6" customWidth="1"/>
    <col min="3590" max="3590" width="11.85546875" style="6" customWidth="1"/>
    <col min="3591" max="3591" width="12.42578125" style="6" customWidth="1"/>
    <col min="3592" max="3592" width="12.140625" style="6" customWidth="1"/>
    <col min="3593" max="3596" width="9.7109375" style="6" customWidth="1"/>
    <col min="3597" max="3597" width="21.28515625" style="6" customWidth="1"/>
    <col min="3598" max="3598" width="1.5703125" style="6" customWidth="1"/>
    <col min="3599" max="3599" width="9.140625" style="6" customWidth="1"/>
    <col min="3600" max="3601" width="9.140625" style="6"/>
    <col min="3602" max="3602" width="25.7109375" style="6" customWidth="1"/>
    <col min="3603" max="3840" width="9.140625" style="6"/>
    <col min="3841" max="3841" width="0.5703125" style="6" customWidth="1"/>
    <col min="3842" max="3842" width="5.42578125" style="6" customWidth="1"/>
    <col min="3843" max="3843" width="10.7109375" style="6" customWidth="1"/>
    <col min="3844" max="3844" width="19.7109375" style="6" customWidth="1"/>
    <col min="3845" max="3845" width="10.85546875" style="6" customWidth="1"/>
    <col min="3846" max="3846" width="11.85546875" style="6" customWidth="1"/>
    <col min="3847" max="3847" width="12.42578125" style="6" customWidth="1"/>
    <col min="3848" max="3848" width="12.140625" style="6" customWidth="1"/>
    <col min="3849" max="3852" width="9.7109375" style="6" customWidth="1"/>
    <col min="3853" max="3853" width="21.28515625" style="6" customWidth="1"/>
    <col min="3854" max="3854" width="1.5703125" style="6" customWidth="1"/>
    <col min="3855" max="3855" width="9.140625" style="6" customWidth="1"/>
    <col min="3856" max="3857" width="9.140625" style="6"/>
    <col min="3858" max="3858" width="25.7109375" style="6" customWidth="1"/>
    <col min="3859" max="4096" width="9.140625" style="6"/>
    <col min="4097" max="4097" width="0.5703125" style="6" customWidth="1"/>
    <col min="4098" max="4098" width="5.42578125" style="6" customWidth="1"/>
    <col min="4099" max="4099" width="10.7109375" style="6" customWidth="1"/>
    <col min="4100" max="4100" width="19.7109375" style="6" customWidth="1"/>
    <col min="4101" max="4101" width="10.85546875" style="6" customWidth="1"/>
    <col min="4102" max="4102" width="11.85546875" style="6" customWidth="1"/>
    <col min="4103" max="4103" width="12.42578125" style="6" customWidth="1"/>
    <col min="4104" max="4104" width="12.140625" style="6" customWidth="1"/>
    <col min="4105" max="4108" width="9.7109375" style="6" customWidth="1"/>
    <col min="4109" max="4109" width="21.28515625" style="6" customWidth="1"/>
    <col min="4110" max="4110" width="1.5703125" style="6" customWidth="1"/>
    <col min="4111" max="4111" width="9.140625" style="6" customWidth="1"/>
    <col min="4112" max="4113" width="9.140625" style="6"/>
    <col min="4114" max="4114" width="25.7109375" style="6" customWidth="1"/>
    <col min="4115" max="4352" width="9.140625" style="6"/>
    <col min="4353" max="4353" width="0.5703125" style="6" customWidth="1"/>
    <col min="4354" max="4354" width="5.42578125" style="6" customWidth="1"/>
    <col min="4355" max="4355" width="10.7109375" style="6" customWidth="1"/>
    <col min="4356" max="4356" width="19.7109375" style="6" customWidth="1"/>
    <col min="4357" max="4357" width="10.85546875" style="6" customWidth="1"/>
    <col min="4358" max="4358" width="11.85546875" style="6" customWidth="1"/>
    <col min="4359" max="4359" width="12.42578125" style="6" customWidth="1"/>
    <col min="4360" max="4360" width="12.140625" style="6" customWidth="1"/>
    <col min="4361" max="4364" width="9.7109375" style="6" customWidth="1"/>
    <col min="4365" max="4365" width="21.28515625" style="6" customWidth="1"/>
    <col min="4366" max="4366" width="1.5703125" style="6" customWidth="1"/>
    <col min="4367" max="4367" width="9.140625" style="6" customWidth="1"/>
    <col min="4368" max="4369" width="9.140625" style="6"/>
    <col min="4370" max="4370" width="25.7109375" style="6" customWidth="1"/>
    <col min="4371" max="4608" width="9.140625" style="6"/>
    <col min="4609" max="4609" width="0.5703125" style="6" customWidth="1"/>
    <col min="4610" max="4610" width="5.42578125" style="6" customWidth="1"/>
    <col min="4611" max="4611" width="10.7109375" style="6" customWidth="1"/>
    <col min="4612" max="4612" width="19.7109375" style="6" customWidth="1"/>
    <col min="4613" max="4613" width="10.85546875" style="6" customWidth="1"/>
    <col min="4614" max="4614" width="11.85546875" style="6" customWidth="1"/>
    <col min="4615" max="4615" width="12.42578125" style="6" customWidth="1"/>
    <col min="4616" max="4616" width="12.140625" style="6" customWidth="1"/>
    <col min="4617" max="4620" width="9.7109375" style="6" customWidth="1"/>
    <col min="4621" max="4621" width="21.28515625" style="6" customWidth="1"/>
    <col min="4622" max="4622" width="1.5703125" style="6" customWidth="1"/>
    <col min="4623" max="4623" width="9.140625" style="6" customWidth="1"/>
    <col min="4624" max="4625" width="9.140625" style="6"/>
    <col min="4626" max="4626" width="25.7109375" style="6" customWidth="1"/>
    <col min="4627" max="4864" width="9.140625" style="6"/>
    <col min="4865" max="4865" width="0.5703125" style="6" customWidth="1"/>
    <col min="4866" max="4866" width="5.42578125" style="6" customWidth="1"/>
    <col min="4867" max="4867" width="10.7109375" style="6" customWidth="1"/>
    <col min="4868" max="4868" width="19.7109375" style="6" customWidth="1"/>
    <col min="4869" max="4869" width="10.85546875" style="6" customWidth="1"/>
    <col min="4870" max="4870" width="11.85546875" style="6" customWidth="1"/>
    <col min="4871" max="4871" width="12.42578125" style="6" customWidth="1"/>
    <col min="4872" max="4872" width="12.140625" style="6" customWidth="1"/>
    <col min="4873" max="4876" width="9.7109375" style="6" customWidth="1"/>
    <col min="4877" max="4877" width="21.28515625" style="6" customWidth="1"/>
    <col min="4878" max="4878" width="1.5703125" style="6" customWidth="1"/>
    <col min="4879" max="4879" width="9.140625" style="6" customWidth="1"/>
    <col min="4880" max="4881" width="9.140625" style="6"/>
    <col min="4882" max="4882" width="25.7109375" style="6" customWidth="1"/>
    <col min="4883" max="5120" width="9.140625" style="6"/>
    <col min="5121" max="5121" width="0.5703125" style="6" customWidth="1"/>
    <col min="5122" max="5122" width="5.42578125" style="6" customWidth="1"/>
    <col min="5123" max="5123" width="10.7109375" style="6" customWidth="1"/>
    <col min="5124" max="5124" width="19.7109375" style="6" customWidth="1"/>
    <col min="5125" max="5125" width="10.85546875" style="6" customWidth="1"/>
    <col min="5126" max="5126" width="11.85546875" style="6" customWidth="1"/>
    <col min="5127" max="5127" width="12.42578125" style="6" customWidth="1"/>
    <col min="5128" max="5128" width="12.140625" style="6" customWidth="1"/>
    <col min="5129" max="5132" width="9.7109375" style="6" customWidth="1"/>
    <col min="5133" max="5133" width="21.28515625" style="6" customWidth="1"/>
    <col min="5134" max="5134" width="1.5703125" style="6" customWidth="1"/>
    <col min="5135" max="5135" width="9.140625" style="6" customWidth="1"/>
    <col min="5136" max="5137" width="9.140625" style="6"/>
    <col min="5138" max="5138" width="25.7109375" style="6" customWidth="1"/>
    <col min="5139" max="5376" width="9.140625" style="6"/>
    <col min="5377" max="5377" width="0.5703125" style="6" customWidth="1"/>
    <col min="5378" max="5378" width="5.42578125" style="6" customWidth="1"/>
    <col min="5379" max="5379" width="10.7109375" style="6" customWidth="1"/>
    <col min="5380" max="5380" width="19.7109375" style="6" customWidth="1"/>
    <col min="5381" max="5381" width="10.85546875" style="6" customWidth="1"/>
    <col min="5382" max="5382" width="11.85546875" style="6" customWidth="1"/>
    <col min="5383" max="5383" width="12.42578125" style="6" customWidth="1"/>
    <col min="5384" max="5384" width="12.140625" style="6" customWidth="1"/>
    <col min="5385" max="5388" width="9.7109375" style="6" customWidth="1"/>
    <col min="5389" max="5389" width="21.28515625" style="6" customWidth="1"/>
    <col min="5390" max="5390" width="1.5703125" style="6" customWidth="1"/>
    <col min="5391" max="5391" width="9.140625" style="6" customWidth="1"/>
    <col min="5392" max="5393" width="9.140625" style="6"/>
    <col min="5394" max="5394" width="25.7109375" style="6" customWidth="1"/>
    <col min="5395" max="5632" width="9.140625" style="6"/>
    <col min="5633" max="5633" width="0.5703125" style="6" customWidth="1"/>
    <col min="5634" max="5634" width="5.42578125" style="6" customWidth="1"/>
    <col min="5635" max="5635" width="10.7109375" style="6" customWidth="1"/>
    <col min="5636" max="5636" width="19.7109375" style="6" customWidth="1"/>
    <col min="5637" max="5637" width="10.85546875" style="6" customWidth="1"/>
    <col min="5638" max="5638" width="11.85546875" style="6" customWidth="1"/>
    <col min="5639" max="5639" width="12.42578125" style="6" customWidth="1"/>
    <col min="5640" max="5640" width="12.140625" style="6" customWidth="1"/>
    <col min="5641" max="5644" width="9.7109375" style="6" customWidth="1"/>
    <col min="5645" max="5645" width="21.28515625" style="6" customWidth="1"/>
    <col min="5646" max="5646" width="1.5703125" style="6" customWidth="1"/>
    <col min="5647" max="5647" width="9.140625" style="6" customWidth="1"/>
    <col min="5648" max="5649" width="9.140625" style="6"/>
    <col min="5650" max="5650" width="25.7109375" style="6" customWidth="1"/>
    <col min="5651" max="5888" width="9.140625" style="6"/>
    <col min="5889" max="5889" width="0.5703125" style="6" customWidth="1"/>
    <col min="5890" max="5890" width="5.42578125" style="6" customWidth="1"/>
    <col min="5891" max="5891" width="10.7109375" style="6" customWidth="1"/>
    <col min="5892" max="5892" width="19.7109375" style="6" customWidth="1"/>
    <col min="5893" max="5893" width="10.85546875" style="6" customWidth="1"/>
    <col min="5894" max="5894" width="11.85546875" style="6" customWidth="1"/>
    <col min="5895" max="5895" width="12.42578125" style="6" customWidth="1"/>
    <col min="5896" max="5896" width="12.140625" style="6" customWidth="1"/>
    <col min="5897" max="5900" width="9.7109375" style="6" customWidth="1"/>
    <col min="5901" max="5901" width="21.28515625" style="6" customWidth="1"/>
    <col min="5902" max="5902" width="1.5703125" style="6" customWidth="1"/>
    <col min="5903" max="5903" width="9.140625" style="6" customWidth="1"/>
    <col min="5904" max="5905" width="9.140625" style="6"/>
    <col min="5906" max="5906" width="25.7109375" style="6" customWidth="1"/>
    <col min="5907" max="6144" width="9.140625" style="6"/>
    <col min="6145" max="6145" width="0.5703125" style="6" customWidth="1"/>
    <col min="6146" max="6146" width="5.42578125" style="6" customWidth="1"/>
    <col min="6147" max="6147" width="10.7109375" style="6" customWidth="1"/>
    <col min="6148" max="6148" width="19.7109375" style="6" customWidth="1"/>
    <col min="6149" max="6149" width="10.85546875" style="6" customWidth="1"/>
    <col min="6150" max="6150" width="11.85546875" style="6" customWidth="1"/>
    <col min="6151" max="6151" width="12.42578125" style="6" customWidth="1"/>
    <col min="6152" max="6152" width="12.140625" style="6" customWidth="1"/>
    <col min="6153" max="6156" width="9.7109375" style="6" customWidth="1"/>
    <col min="6157" max="6157" width="21.28515625" style="6" customWidth="1"/>
    <col min="6158" max="6158" width="1.5703125" style="6" customWidth="1"/>
    <col min="6159" max="6159" width="9.140625" style="6" customWidth="1"/>
    <col min="6160" max="6161" width="9.140625" style="6"/>
    <col min="6162" max="6162" width="25.7109375" style="6" customWidth="1"/>
    <col min="6163" max="6400" width="9.140625" style="6"/>
    <col min="6401" max="6401" width="0.5703125" style="6" customWidth="1"/>
    <col min="6402" max="6402" width="5.42578125" style="6" customWidth="1"/>
    <col min="6403" max="6403" width="10.7109375" style="6" customWidth="1"/>
    <col min="6404" max="6404" width="19.7109375" style="6" customWidth="1"/>
    <col min="6405" max="6405" width="10.85546875" style="6" customWidth="1"/>
    <col min="6406" max="6406" width="11.85546875" style="6" customWidth="1"/>
    <col min="6407" max="6407" width="12.42578125" style="6" customWidth="1"/>
    <col min="6408" max="6408" width="12.140625" style="6" customWidth="1"/>
    <col min="6409" max="6412" width="9.7109375" style="6" customWidth="1"/>
    <col min="6413" max="6413" width="21.28515625" style="6" customWidth="1"/>
    <col min="6414" max="6414" width="1.5703125" style="6" customWidth="1"/>
    <col min="6415" max="6415" width="9.140625" style="6" customWidth="1"/>
    <col min="6416" max="6417" width="9.140625" style="6"/>
    <col min="6418" max="6418" width="25.7109375" style="6" customWidth="1"/>
    <col min="6419" max="6656" width="9.140625" style="6"/>
    <col min="6657" max="6657" width="0.5703125" style="6" customWidth="1"/>
    <col min="6658" max="6658" width="5.42578125" style="6" customWidth="1"/>
    <col min="6659" max="6659" width="10.7109375" style="6" customWidth="1"/>
    <col min="6660" max="6660" width="19.7109375" style="6" customWidth="1"/>
    <col min="6661" max="6661" width="10.85546875" style="6" customWidth="1"/>
    <col min="6662" max="6662" width="11.85546875" style="6" customWidth="1"/>
    <col min="6663" max="6663" width="12.42578125" style="6" customWidth="1"/>
    <col min="6664" max="6664" width="12.140625" style="6" customWidth="1"/>
    <col min="6665" max="6668" width="9.7109375" style="6" customWidth="1"/>
    <col min="6669" max="6669" width="21.28515625" style="6" customWidth="1"/>
    <col min="6670" max="6670" width="1.5703125" style="6" customWidth="1"/>
    <col min="6671" max="6671" width="9.140625" style="6" customWidth="1"/>
    <col min="6672" max="6673" width="9.140625" style="6"/>
    <col min="6674" max="6674" width="25.7109375" style="6" customWidth="1"/>
    <col min="6675" max="6912" width="9.140625" style="6"/>
    <col min="6913" max="6913" width="0.5703125" style="6" customWidth="1"/>
    <col min="6914" max="6914" width="5.42578125" style="6" customWidth="1"/>
    <col min="6915" max="6915" width="10.7109375" style="6" customWidth="1"/>
    <col min="6916" max="6916" width="19.7109375" style="6" customWidth="1"/>
    <col min="6917" max="6917" width="10.85546875" style="6" customWidth="1"/>
    <col min="6918" max="6918" width="11.85546875" style="6" customWidth="1"/>
    <col min="6919" max="6919" width="12.42578125" style="6" customWidth="1"/>
    <col min="6920" max="6920" width="12.140625" style="6" customWidth="1"/>
    <col min="6921" max="6924" width="9.7109375" style="6" customWidth="1"/>
    <col min="6925" max="6925" width="21.28515625" style="6" customWidth="1"/>
    <col min="6926" max="6926" width="1.5703125" style="6" customWidth="1"/>
    <col min="6927" max="6927" width="9.140625" style="6" customWidth="1"/>
    <col min="6928" max="6929" width="9.140625" style="6"/>
    <col min="6930" max="6930" width="25.7109375" style="6" customWidth="1"/>
    <col min="6931" max="7168" width="9.140625" style="6"/>
    <col min="7169" max="7169" width="0.5703125" style="6" customWidth="1"/>
    <col min="7170" max="7170" width="5.42578125" style="6" customWidth="1"/>
    <col min="7171" max="7171" width="10.7109375" style="6" customWidth="1"/>
    <col min="7172" max="7172" width="19.7109375" style="6" customWidth="1"/>
    <col min="7173" max="7173" width="10.85546875" style="6" customWidth="1"/>
    <col min="7174" max="7174" width="11.85546875" style="6" customWidth="1"/>
    <col min="7175" max="7175" width="12.42578125" style="6" customWidth="1"/>
    <col min="7176" max="7176" width="12.140625" style="6" customWidth="1"/>
    <col min="7177" max="7180" width="9.7109375" style="6" customWidth="1"/>
    <col min="7181" max="7181" width="21.28515625" style="6" customWidth="1"/>
    <col min="7182" max="7182" width="1.5703125" style="6" customWidth="1"/>
    <col min="7183" max="7183" width="9.140625" style="6" customWidth="1"/>
    <col min="7184" max="7185" width="9.140625" style="6"/>
    <col min="7186" max="7186" width="25.7109375" style="6" customWidth="1"/>
    <col min="7187" max="7424" width="9.140625" style="6"/>
    <col min="7425" max="7425" width="0.5703125" style="6" customWidth="1"/>
    <col min="7426" max="7426" width="5.42578125" style="6" customWidth="1"/>
    <col min="7427" max="7427" width="10.7109375" style="6" customWidth="1"/>
    <col min="7428" max="7428" width="19.7109375" style="6" customWidth="1"/>
    <col min="7429" max="7429" width="10.85546875" style="6" customWidth="1"/>
    <col min="7430" max="7430" width="11.85546875" style="6" customWidth="1"/>
    <col min="7431" max="7431" width="12.42578125" style="6" customWidth="1"/>
    <col min="7432" max="7432" width="12.140625" style="6" customWidth="1"/>
    <col min="7433" max="7436" width="9.7109375" style="6" customWidth="1"/>
    <col min="7437" max="7437" width="21.28515625" style="6" customWidth="1"/>
    <col min="7438" max="7438" width="1.5703125" style="6" customWidth="1"/>
    <col min="7439" max="7439" width="9.140625" style="6" customWidth="1"/>
    <col min="7440" max="7441" width="9.140625" style="6"/>
    <col min="7442" max="7442" width="25.7109375" style="6" customWidth="1"/>
    <col min="7443" max="7680" width="9.140625" style="6"/>
    <col min="7681" max="7681" width="0.5703125" style="6" customWidth="1"/>
    <col min="7682" max="7682" width="5.42578125" style="6" customWidth="1"/>
    <col min="7683" max="7683" width="10.7109375" style="6" customWidth="1"/>
    <col min="7684" max="7684" width="19.7109375" style="6" customWidth="1"/>
    <col min="7685" max="7685" width="10.85546875" style="6" customWidth="1"/>
    <col min="7686" max="7686" width="11.85546875" style="6" customWidth="1"/>
    <col min="7687" max="7687" width="12.42578125" style="6" customWidth="1"/>
    <col min="7688" max="7688" width="12.140625" style="6" customWidth="1"/>
    <col min="7689" max="7692" width="9.7109375" style="6" customWidth="1"/>
    <col min="7693" max="7693" width="21.28515625" style="6" customWidth="1"/>
    <col min="7694" max="7694" width="1.5703125" style="6" customWidth="1"/>
    <col min="7695" max="7695" width="9.140625" style="6" customWidth="1"/>
    <col min="7696" max="7697" width="9.140625" style="6"/>
    <col min="7698" max="7698" width="25.7109375" style="6" customWidth="1"/>
    <col min="7699" max="7936" width="9.140625" style="6"/>
    <col min="7937" max="7937" width="0.5703125" style="6" customWidth="1"/>
    <col min="7938" max="7938" width="5.42578125" style="6" customWidth="1"/>
    <col min="7939" max="7939" width="10.7109375" style="6" customWidth="1"/>
    <col min="7940" max="7940" width="19.7109375" style="6" customWidth="1"/>
    <col min="7941" max="7941" width="10.85546875" style="6" customWidth="1"/>
    <col min="7942" max="7942" width="11.85546875" style="6" customWidth="1"/>
    <col min="7943" max="7943" width="12.42578125" style="6" customWidth="1"/>
    <col min="7944" max="7944" width="12.140625" style="6" customWidth="1"/>
    <col min="7945" max="7948" width="9.7109375" style="6" customWidth="1"/>
    <col min="7949" max="7949" width="21.28515625" style="6" customWidth="1"/>
    <col min="7950" max="7950" width="1.5703125" style="6" customWidth="1"/>
    <col min="7951" max="7951" width="9.140625" style="6" customWidth="1"/>
    <col min="7952" max="7953" width="9.140625" style="6"/>
    <col min="7954" max="7954" width="25.7109375" style="6" customWidth="1"/>
    <col min="7955" max="8192" width="9.140625" style="6"/>
    <col min="8193" max="8193" width="0.5703125" style="6" customWidth="1"/>
    <col min="8194" max="8194" width="5.42578125" style="6" customWidth="1"/>
    <col min="8195" max="8195" width="10.7109375" style="6" customWidth="1"/>
    <col min="8196" max="8196" width="19.7109375" style="6" customWidth="1"/>
    <col min="8197" max="8197" width="10.85546875" style="6" customWidth="1"/>
    <col min="8198" max="8198" width="11.85546875" style="6" customWidth="1"/>
    <col min="8199" max="8199" width="12.42578125" style="6" customWidth="1"/>
    <col min="8200" max="8200" width="12.140625" style="6" customWidth="1"/>
    <col min="8201" max="8204" width="9.7109375" style="6" customWidth="1"/>
    <col min="8205" max="8205" width="21.28515625" style="6" customWidth="1"/>
    <col min="8206" max="8206" width="1.5703125" style="6" customWidth="1"/>
    <col min="8207" max="8207" width="9.140625" style="6" customWidth="1"/>
    <col min="8208" max="8209" width="9.140625" style="6"/>
    <col min="8210" max="8210" width="25.7109375" style="6" customWidth="1"/>
    <col min="8211" max="8448" width="9.140625" style="6"/>
    <col min="8449" max="8449" width="0.5703125" style="6" customWidth="1"/>
    <col min="8450" max="8450" width="5.42578125" style="6" customWidth="1"/>
    <col min="8451" max="8451" width="10.7109375" style="6" customWidth="1"/>
    <col min="8452" max="8452" width="19.7109375" style="6" customWidth="1"/>
    <col min="8453" max="8453" width="10.85546875" style="6" customWidth="1"/>
    <col min="8454" max="8454" width="11.85546875" style="6" customWidth="1"/>
    <col min="8455" max="8455" width="12.42578125" style="6" customWidth="1"/>
    <col min="8456" max="8456" width="12.140625" style="6" customWidth="1"/>
    <col min="8457" max="8460" width="9.7109375" style="6" customWidth="1"/>
    <col min="8461" max="8461" width="21.28515625" style="6" customWidth="1"/>
    <col min="8462" max="8462" width="1.5703125" style="6" customWidth="1"/>
    <col min="8463" max="8463" width="9.140625" style="6" customWidth="1"/>
    <col min="8464" max="8465" width="9.140625" style="6"/>
    <col min="8466" max="8466" width="25.7109375" style="6" customWidth="1"/>
    <col min="8467" max="8704" width="9.140625" style="6"/>
    <col min="8705" max="8705" width="0.5703125" style="6" customWidth="1"/>
    <col min="8706" max="8706" width="5.42578125" style="6" customWidth="1"/>
    <col min="8707" max="8707" width="10.7109375" style="6" customWidth="1"/>
    <col min="8708" max="8708" width="19.7109375" style="6" customWidth="1"/>
    <col min="8709" max="8709" width="10.85546875" style="6" customWidth="1"/>
    <col min="8710" max="8710" width="11.85546875" style="6" customWidth="1"/>
    <col min="8711" max="8711" width="12.42578125" style="6" customWidth="1"/>
    <col min="8712" max="8712" width="12.140625" style="6" customWidth="1"/>
    <col min="8713" max="8716" width="9.7109375" style="6" customWidth="1"/>
    <col min="8717" max="8717" width="21.28515625" style="6" customWidth="1"/>
    <col min="8718" max="8718" width="1.5703125" style="6" customWidth="1"/>
    <col min="8719" max="8719" width="9.140625" style="6" customWidth="1"/>
    <col min="8720" max="8721" width="9.140625" style="6"/>
    <col min="8722" max="8722" width="25.7109375" style="6" customWidth="1"/>
    <col min="8723" max="8960" width="9.140625" style="6"/>
    <col min="8961" max="8961" width="0.5703125" style="6" customWidth="1"/>
    <col min="8962" max="8962" width="5.42578125" style="6" customWidth="1"/>
    <col min="8963" max="8963" width="10.7109375" style="6" customWidth="1"/>
    <col min="8964" max="8964" width="19.7109375" style="6" customWidth="1"/>
    <col min="8965" max="8965" width="10.85546875" style="6" customWidth="1"/>
    <col min="8966" max="8966" width="11.85546875" style="6" customWidth="1"/>
    <col min="8967" max="8967" width="12.42578125" style="6" customWidth="1"/>
    <col min="8968" max="8968" width="12.140625" style="6" customWidth="1"/>
    <col min="8969" max="8972" width="9.7109375" style="6" customWidth="1"/>
    <col min="8973" max="8973" width="21.28515625" style="6" customWidth="1"/>
    <col min="8974" max="8974" width="1.5703125" style="6" customWidth="1"/>
    <col min="8975" max="8975" width="9.140625" style="6" customWidth="1"/>
    <col min="8976" max="8977" width="9.140625" style="6"/>
    <col min="8978" max="8978" width="25.7109375" style="6" customWidth="1"/>
    <col min="8979" max="9216" width="9.140625" style="6"/>
    <col min="9217" max="9217" width="0.5703125" style="6" customWidth="1"/>
    <col min="9218" max="9218" width="5.42578125" style="6" customWidth="1"/>
    <col min="9219" max="9219" width="10.7109375" style="6" customWidth="1"/>
    <col min="9220" max="9220" width="19.7109375" style="6" customWidth="1"/>
    <col min="9221" max="9221" width="10.85546875" style="6" customWidth="1"/>
    <col min="9222" max="9222" width="11.85546875" style="6" customWidth="1"/>
    <col min="9223" max="9223" width="12.42578125" style="6" customWidth="1"/>
    <col min="9224" max="9224" width="12.140625" style="6" customWidth="1"/>
    <col min="9225" max="9228" width="9.7109375" style="6" customWidth="1"/>
    <col min="9229" max="9229" width="21.28515625" style="6" customWidth="1"/>
    <col min="9230" max="9230" width="1.5703125" style="6" customWidth="1"/>
    <col min="9231" max="9231" width="9.140625" style="6" customWidth="1"/>
    <col min="9232" max="9233" width="9.140625" style="6"/>
    <col min="9234" max="9234" width="25.7109375" style="6" customWidth="1"/>
    <col min="9235" max="9472" width="9.140625" style="6"/>
    <col min="9473" max="9473" width="0.5703125" style="6" customWidth="1"/>
    <col min="9474" max="9474" width="5.42578125" style="6" customWidth="1"/>
    <col min="9475" max="9475" width="10.7109375" style="6" customWidth="1"/>
    <col min="9476" max="9476" width="19.7109375" style="6" customWidth="1"/>
    <col min="9477" max="9477" width="10.85546875" style="6" customWidth="1"/>
    <col min="9478" max="9478" width="11.85546875" style="6" customWidth="1"/>
    <col min="9479" max="9479" width="12.42578125" style="6" customWidth="1"/>
    <col min="9480" max="9480" width="12.140625" style="6" customWidth="1"/>
    <col min="9481" max="9484" width="9.7109375" style="6" customWidth="1"/>
    <col min="9485" max="9485" width="21.28515625" style="6" customWidth="1"/>
    <col min="9486" max="9486" width="1.5703125" style="6" customWidth="1"/>
    <col min="9487" max="9487" width="9.140625" style="6" customWidth="1"/>
    <col min="9488" max="9489" width="9.140625" style="6"/>
    <col min="9490" max="9490" width="25.7109375" style="6" customWidth="1"/>
    <col min="9491" max="9728" width="9.140625" style="6"/>
    <col min="9729" max="9729" width="0.5703125" style="6" customWidth="1"/>
    <col min="9730" max="9730" width="5.42578125" style="6" customWidth="1"/>
    <col min="9731" max="9731" width="10.7109375" style="6" customWidth="1"/>
    <col min="9732" max="9732" width="19.7109375" style="6" customWidth="1"/>
    <col min="9733" max="9733" width="10.85546875" style="6" customWidth="1"/>
    <col min="9734" max="9734" width="11.85546875" style="6" customWidth="1"/>
    <col min="9735" max="9735" width="12.42578125" style="6" customWidth="1"/>
    <col min="9736" max="9736" width="12.140625" style="6" customWidth="1"/>
    <col min="9737" max="9740" width="9.7109375" style="6" customWidth="1"/>
    <col min="9741" max="9741" width="21.28515625" style="6" customWidth="1"/>
    <col min="9742" max="9742" width="1.5703125" style="6" customWidth="1"/>
    <col min="9743" max="9743" width="9.140625" style="6" customWidth="1"/>
    <col min="9744" max="9745" width="9.140625" style="6"/>
    <col min="9746" max="9746" width="25.7109375" style="6" customWidth="1"/>
    <col min="9747" max="9984" width="9.140625" style="6"/>
    <col min="9985" max="9985" width="0.5703125" style="6" customWidth="1"/>
    <col min="9986" max="9986" width="5.42578125" style="6" customWidth="1"/>
    <col min="9987" max="9987" width="10.7109375" style="6" customWidth="1"/>
    <col min="9988" max="9988" width="19.7109375" style="6" customWidth="1"/>
    <col min="9989" max="9989" width="10.85546875" style="6" customWidth="1"/>
    <col min="9990" max="9990" width="11.85546875" style="6" customWidth="1"/>
    <col min="9991" max="9991" width="12.42578125" style="6" customWidth="1"/>
    <col min="9992" max="9992" width="12.140625" style="6" customWidth="1"/>
    <col min="9993" max="9996" width="9.7109375" style="6" customWidth="1"/>
    <col min="9997" max="9997" width="21.28515625" style="6" customWidth="1"/>
    <col min="9998" max="9998" width="1.5703125" style="6" customWidth="1"/>
    <col min="9999" max="9999" width="9.140625" style="6" customWidth="1"/>
    <col min="10000" max="10001" width="9.140625" style="6"/>
    <col min="10002" max="10002" width="25.7109375" style="6" customWidth="1"/>
    <col min="10003" max="10240" width="9.140625" style="6"/>
    <col min="10241" max="10241" width="0.5703125" style="6" customWidth="1"/>
    <col min="10242" max="10242" width="5.42578125" style="6" customWidth="1"/>
    <col min="10243" max="10243" width="10.7109375" style="6" customWidth="1"/>
    <col min="10244" max="10244" width="19.7109375" style="6" customWidth="1"/>
    <col min="10245" max="10245" width="10.85546875" style="6" customWidth="1"/>
    <col min="10246" max="10246" width="11.85546875" style="6" customWidth="1"/>
    <col min="10247" max="10247" width="12.42578125" style="6" customWidth="1"/>
    <col min="10248" max="10248" width="12.140625" style="6" customWidth="1"/>
    <col min="10249" max="10252" width="9.7109375" style="6" customWidth="1"/>
    <col min="10253" max="10253" width="21.28515625" style="6" customWidth="1"/>
    <col min="10254" max="10254" width="1.5703125" style="6" customWidth="1"/>
    <col min="10255" max="10255" width="9.140625" style="6" customWidth="1"/>
    <col min="10256" max="10257" width="9.140625" style="6"/>
    <col min="10258" max="10258" width="25.7109375" style="6" customWidth="1"/>
    <col min="10259" max="10496" width="9.140625" style="6"/>
    <col min="10497" max="10497" width="0.5703125" style="6" customWidth="1"/>
    <col min="10498" max="10498" width="5.42578125" style="6" customWidth="1"/>
    <col min="10499" max="10499" width="10.7109375" style="6" customWidth="1"/>
    <col min="10500" max="10500" width="19.7109375" style="6" customWidth="1"/>
    <col min="10501" max="10501" width="10.85546875" style="6" customWidth="1"/>
    <col min="10502" max="10502" width="11.85546875" style="6" customWidth="1"/>
    <col min="10503" max="10503" width="12.42578125" style="6" customWidth="1"/>
    <col min="10504" max="10504" width="12.140625" style="6" customWidth="1"/>
    <col min="10505" max="10508" width="9.7109375" style="6" customWidth="1"/>
    <col min="10509" max="10509" width="21.28515625" style="6" customWidth="1"/>
    <col min="10510" max="10510" width="1.5703125" style="6" customWidth="1"/>
    <col min="10511" max="10511" width="9.140625" style="6" customWidth="1"/>
    <col min="10512" max="10513" width="9.140625" style="6"/>
    <col min="10514" max="10514" width="25.7109375" style="6" customWidth="1"/>
    <col min="10515" max="10752" width="9.140625" style="6"/>
    <col min="10753" max="10753" width="0.5703125" style="6" customWidth="1"/>
    <col min="10754" max="10754" width="5.42578125" style="6" customWidth="1"/>
    <col min="10755" max="10755" width="10.7109375" style="6" customWidth="1"/>
    <col min="10756" max="10756" width="19.7109375" style="6" customWidth="1"/>
    <col min="10757" max="10757" width="10.85546875" style="6" customWidth="1"/>
    <col min="10758" max="10758" width="11.85546875" style="6" customWidth="1"/>
    <col min="10759" max="10759" width="12.42578125" style="6" customWidth="1"/>
    <col min="10760" max="10760" width="12.140625" style="6" customWidth="1"/>
    <col min="10761" max="10764" width="9.7109375" style="6" customWidth="1"/>
    <col min="10765" max="10765" width="21.28515625" style="6" customWidth="1"/>
    <col min="10766" max="10766" width="1.5703125" style="6" customWidth="1"/>
    <col min="10767" max="10767" width="9.140625" style="6" customWidth="1"/>
    <col min="10768" max="10769" width="9.140625" style="6"/>
    <col min="10770" max="10770" width="25.7109375" style="6" customWidth="1"/>
    <col min="10771" max="11008" width="9.140625" style="6"/>
    <col min="11009" max="11009" width="0.5703125" style="6" customWidth="1"/>
    <col min="11010" max="11010" width="5.42578125" style="6" customWidth="1"/>
    <col min="11011" max="11011" width="10.7109375" style="6" customWidth="1"/>
    <col min="11012" max="11012" width="19.7109375" style="6" customWidth="1"/>
    <col min="11013" max="11013" width="10.85546875" style="6" customWidth="1"/>
    <col min="11014" max="11014" width="11.85546875" style="6" customWidth="1"/>
    <col min="11015" max="11015" width="12.42578125" style="6" customWidth="1"/>
    <col min="11016" max="11016" width="12.140625" style="6" customWidth="1"/>
    <col min="11017" max="11020" width="9.7109375" style="6" customWidth="1"/>
    <col min="11021" max="11021" width="21.28515625" style="6" customWidth="1"/>
    <col min="11022" max="11022" width="1.5703125" style="6" customWidth="1"/>
    <col min="11023" max="11023" width="9.140625" style="6" customWidth="1"/>
    <col min="11024" max="11025" width="9.140625" style="6"/>
    <col min="11026" max="11026" width="25.7109375" style="6" customWidth="1"/>
    <col min="11027" max="11264" width="9.140625" style="6"/>
    <col min="11265" max="11265" width="0.5703125" style="6" customWidth="1"/>
    <col min="11266" max="11266" width="5.42578125" style="6" customWidth="1"/>
    <col min="11267" max="11267" width="10.7109375" style="6" customWidth="1"/>
    <col min="11268" max="11268" width="19.7109375" style="6" customWidth="1"/>
    <col min="11269" max="11269" width="10.85546875" style="6" customWidth="1"/>
    <col min="11270" max="11270" width="11.85546875" style="6" customWidth="1"/>
    <col min="11271" max="11271" width="12.42578125" style="6" customWidth="1"/>
    <col min="11272" max="11272" width="12.140625" style="6" customWidth="1"/>
    <col min="11273" max="11276" width="9.7109375" style="6" customWidth="1"/>
    <col min="11277" max="11277" width="21.28515625" style="6" customWidth="1"/>
    <col min="11278" max="11278" width="1.5703125" style="6" customWidth="1"/>
    <col min="11279" max="11279" width="9.140625" style="6" customWidth="1"/>
    <col min="11280" max="11281" width="9.140625" style="6"/>
    <col min="11282" max="11282" width="25.7109375" style="6" customWidth="1"/>
    <col min="11283" max="11520" width="9.140625" style="6"/>
    <col min="11521" max="11521" width="0.5703125" style="6" customWidth="1"/>
    <col min="11522" max="11522" width="5.42578125" style="6" customWidth="1"/>
    <col min="11523" max="11523" width="10.7109375" style="6" customWidth="1"/>
    <col min="11524" max="11524" width="19.7109375" style="6" customWidth="1"/>
    <col min="11525" max="11525" width="10.85546875" style="6" customWidth="1"/>
    <col min="11526" max="11526" width="11.85546875" style="6" customWidth="1"/>
    <col min="11527" max="11527" width="12.42578125" style="6" customWidth="1"/>
    <col min="11528" max="11528" width="12.140625" style="6" customWidth="1"/>
    <col min="11529" max="11532" width="9.7109375" style="6" customWidth="1"/>
    <col min="11533" max="11533" width="21.28515625" style="6" customWidth="1"/>
    <col min="11534" max="11534" width="1.5703125" style="6" customWidth="1"/>
    <col min="11535" max="11535" width="9.140625" style="6" customWidth="1"/>
    <col min="11536" max="11537" width="9.140625" style="6"/>
    <col min="11538" max="11538" width="25.7109375" style="6" customWidth="1"/>
    <col min="11539" max="11776" width="9.140625" style="6"/>
    <col min="11777" max="11777" width="0.5703125" style="6" customWidth="1"/>
    <col min="11778" max="11778" width="5.42578125" style="6" customWidth="1"/>
    <col min="11779" max="11779" width="10.7109375" style="6" customWidth="1"/>
    <col min="11780" max="11780" width="19.7109375" style="6" customWidth="1"/>
    <col min="11781" max="11781" width="10.85546875" style="6" customWidth="1"/>
    <col min="11782" max="11782" width="11.85546875" style="6" customWidth="1"/>
    <col min="11783" max="11783" width="12.42578125" style="6" customWidth="1"/>
    <col min="11784" max="11784" width="12.140625" style="6" customWidth="1"/>
    <col min="11785" max="11788" width="9.7109375" style="6" customWidth="1"/>
    <col min="11789" max="11789" width="21.28515625" style="6" customWidth="1"/>
    <col min="11790" max="11790" width="1.5703125" style="6" customWidth="1"/>
    <col min="11791" max="11791" width="9.140625" style="6" customWidth="1"/>
    <col min="11792" max="11793" width="9.140625" style="6"/>
    <col min="11794" max="11794" width="25.7109375" style="6" customWidth="1"/>
    <col min="11795" max="12032" width="9.140625" style="6"/>
    <col min="12033" max="12033" width="0.5703125" style="6" customWidth="1"/>
    <col min="12034" max="12034" width="5.42578125" style="6" customWidth="1"/>
    <col min="12035" max="12035" width="10.7109375" style="6" customWidth="1"/>
    <col min="12036" max="12036" width="19.7109375" style="6" customWidth="1"/>
    <col min="12037" max="12037" width="10.85546875" style="6" customWidth="1"/>
    <col min="12038" max="12038" width="11.85546875" style="6" customWidth="1"/>
    <col min="12039" max="12039" width="12.42578125" style="6" customWidth="1"/>
    <col min="12040" max="12040" width="12.140625" style="6" customWidth="1"/>
    <col min="12041" max="12044" width="9.7109375" style="6" customWidth="1"/>
    <col min="12045" max="12045" width="21.28515625" style="6" customWidth="1"/>
    <col min="12046" max="12046" width="1.5703125" style="6" customWidth="1"/>
    <col min="12047" max="12047" width="9.140625" style="6" customWidth="1"/>
    <col min="12048" max="12049" width="9.140625" style="6"/>
    <col min="12050" max="12050" width="25.7109375" style="6" customWidth="1"/>
    <col min="12051" max="12288" width="9.140625" style="6"/>
    <col min="12289" max="12289" width="0.5703125" style="6" customWidth="1"/>
    <col min="12290" max="12290" width="5.42578125" style="6" customWidth="1"/>
    <col min="12291" max="12291" width="10.7109375" style="6" customWidth="1"/>
    <col min="12292" max="12292" width="19.7109375" style="6" customWidth="1"/>
    <col min="12293" max="12293" width="10.85546875" style="6" customWidth="1"/>
    <col min="12294" max="12294" width="11.85546875" style="6" customWidth="1"/>
    <col min="12295" max="12295" width="12.42578125" style="6" customWidth="1"/>
    <col min="12296" max="12296" width="12.140625" style="6" customWidth="1"/>
    <col min="12297" max="12300" width="9.7109375" style="6" customWidth="1"/>
    <col min="12301" max="12301" width="21.28515625" style="6" customWidth="1"/>
    <col min="12302" max="12302" width="1.5703125" style="6" customWidth="1"/>
    <col min="12303" max="12303" width="9.140625" style="6" customWidth="1"/>
    <col min="12304" max="12305" width="9.140625" style="6"/>
    <col min="12306" max="12306" width="25.7109375" style="6" customWidth="1"/>
    <col min="12307" max="12544" width="9.140625" style="6"/>
    <col min="12545" max="12545" width="0.5703125" style="6" customWidth="1"/>
    <col min="12546" max="12546" width="5.42578125" style="6" customWidth="1"/>
    <col min="12547" max="12547" width="10.7109375" style="6" customWidth="1"/>
    <col min="12548" max="12548" width="19.7109375" style="6" customWidth="1"/>
    <col min="12549" max="12549" width="10.85546875" style="6" customWidth="1"/>
    <col min="12550" max="12550" width="11.85546875" style="6" customWidth="1"/>
    <col min="12551" max="12551" width="12.42578125" style="6" customWidth="1"/>
    <col min="12552" max="12552" width="12.140625" style="6" customWidth="1"/>
    <col min="12553" max="12556" width="9.7109375" style="6" customWidth="1"/>
    <col min="12557" max="12557" width="21.28515625" style="6" customWidth="1"/>
    <col min="12558" max="12558" width="1.5703125" style="6" customWidth="1"/>
    <col min="12559" max="12559" width="9.140625" style="6" customWidth="1"/>
    <col min="12560" max="12561" width="9.140625" style="6"/>
    <col min="12562" max="12562" width="25.7109375" style="6" customWidth="1"/>
    <col min="12563" max="12800" width="9.140625" style="6"/>
    <col min="12801" max="12801" width="0.5703125" style="6" customWidth="1"/>
    <col min="12802" max="12802" width="5.42578125" style="6" customWidth="1"/>
    <col min="12803" max="12803" width="10.7109375" style="6" customWidth="1"/>
    <col min="12804" max="12804" width="19.7109375" style="6" customWidth="1"/>
    <col min="12805" max="12805" width="10.85546875" style="6" customWidth="1"/>
    <col min="12806" max="12806" width="11.85546875" style="6" customWidth="1"/>
    <col min="12807" max="12807" width="12.42578125" style="6" customWidth="1"/>
    <col min="12808" max="12808" width="12.140625" style="6" customWidth="1"/>
    <col min="12809" max="12812" width="9.7109375" style="6" customWidth="1"/>
    <col min="12813" max="12813" width="21.28515625" style="6" customWidth="1"/>
    <col min="12814" max="12814" width="1.5703125" style="6" customWidth="1"/>
    <col min="12815" max="12815" width="9.140625" style="6" customWidth="1"/>
    <col min="12816" max="12817" width="9.140625" style="6"/>
    <col min="12818" max="12818" width="25.7109375" style="6" customWidth="1"/>
    <col min="12819" max="13056" width="9.140625" style="6"/>
    <col min="13057" max="13057" width="0.5703125" style="6" customWidth="1"/>
    <col min="13058" max="13058" width="5.42578125" style="6" customWidth="1"/>
    <col min="13059" max="13059" width="10.7109375" style="6" customWidth="1"/>
    <col min="13060" max="13060" width="19.7109375" style="6" customWidth="1"/>
    <col min="13061" max="13061" width="10.85546875" style="6" customWidth="1"/>
    <col min="13062" max="13062" width="11.85546875" style="6" customWidth="1"/>
    <col min="13063" max="13063" width="12.42578125" style="6" customWidth="1"/>
    <col min="13064" max="13064" width="12.140625" style="6" customWidth="1"/>
    <col min="13065" max="13068" width="9.7109375" style="6" customWidth="1"/>
    <col min="13069" max="13069" width="21.28515625" style="6" customWidth="1"/>
    <col min="13070" max="13070" width="1.5703125" style="6" customWidth="1"/>
    <col min="13071" max="13071" width="9.140625" style="6" customWidth="1"/>
    <col min="13072" max="13073" width="9.140625" style="6"/>
    <col min="13074" max="13074" width="25.7109375" style="6" customWidth="1"/>
    <col min="13075" max="13312" width="9.140625" style="6"/>
    <col min="13313" max="13313" width="0.5703125" style="6" customWidth="1"/>
    <col min="13314" max="13314" width="5.42578125" style="6" customWidth="1"/>
    <col min="13315" max="13315" width="10.7109375" style="6" customWidth="1"/>
    <col min="13316" max="13316" width="19.7109375" style="6" customWidth="1"/>
    <col min="13317" max="13317" width="10.85546875" style="6" customWidth="1"/>
    <col min="13318" max="13318" width="11.85546875" style="6" customWidth="1"/>
    <col min="13319" max="13319" width="12.42578125" style="6" customWidth="1"/>
    <col min="13320" max="13320" width="12.140625" style="6" customWidth="1"/>
    <col min="13321" max="13324" width="9.7109375" style="6" customWidth="1"/>
    <col min="13325" max="13325" width="21.28515625" style="6" customWidth="1"/>
    <col min="13326" max="13326" width="1.5703125" style="6" customWidth="1"/>
    <col min="13327" max="13327" width="9.140625" style="6" customWidth="1"/>
    <col min="13328" max="13329" width="9.140625" style="6"/>
    <col min="13330" max="13330" width="25.7109375" style="6" customWidth="1"/>
    <col min="13331" max="13568" width="9.140625" style="6"/>
    <col min="13569" max="13569" width="0.5703125" style="6" customWidth="1"/>
    <col min="13570" max="13570" width="5.42578125" style="6" customWidth="1"/>
    <col min="13571" max="13571" width="10.7109375" style="6" customWidth="1"/>
    <col min="13572" max="13572" width="19.7109375" style="6" customWidth="1"/>
    <col min="13573" max="13573" width="10.85546875" style="6" customWidth="1"/>
    <col min="13574" max="13574" width="11.85546875" style="6" customWidth="1"/>
    <col min="13575" max="13575" width="12.42578125" style="6" customWidth="1"/>
    <col min="13576" max="13576" width="12.140625" style="6" customWidth="1"/>
    <col min="13577" max="13580" width="9.7109375" style="6" customWidth="1"/>
    <col min="13581" max="13581" width="21.28515625" style="6" customWidth="1"/>
    <col min="13582" max="13582" width="1.5703125" style="6" customWidth="1"/>
    <col min="13583" max="13583" width="9.140625" style="6" customWidth="1"/>
    <col min="13584" max="13585" width="9.140625" style="6"/>
    <col min="13586" max="13586" width="25.7109375" style="6" customWidth="1"/>
    <col min="13587" max="13824" width="9.140625" style="6"/>
    <col min="13825" max="13825" width="0.5703125" style="6" customWidth="1"/>
    <col min="13826" max="13826" width="5.42578125" style="6" customWidth="1"/>
    <col min="13827" max="13827" width="10.7109375" style="6" customWidth="1"/>
    <col min="13828" max="13828" width="19.7109375" style="6" customWidth="1"/>
    <col min="13829" max="13829" width="10.85546875" style="6" customWidth="1"/>
    <col min="13830" max="13830" width="11.85546875" style="6" customWidth="1"/>
    <col min="13831" max="13831" width="12.42578125" style="6" customWidth="1"/>
    <col min="13832" max="13832" width="12.140625" style="6" customWidth="1"/>
    <col min="13833" max="13836" width="9.7109375" style="6" customWidth="1"/>
    <col min="13837" max="13837" width="21.28515625" style="6" customWidth="1"/>
    <col min="13838" max="13838" width="1.5703125" style="6" customWidth="1"/>
    <col min="13839" max="13839" width="9.140625" style="6" customWidth="1"/>
    <col min="13840" max="13841" width="9.140625" style="6"/>
    <col min="13842" max="13842" width="25.7109375" style="6" customWidth="1"/>
    <col min="13843" max="14080" width="9.140625" style="6"/>
    <col min="14081" max="14081" width="0.5703125" style="6" customWidth="1"/>
    <col min="14082" max="14082" width="5.42578125" style="6" customWidth="1"/>
    <col min="14083" max="14083" width="10.7109375" style="6" customWidth="1"/>
    <col min="14084" max="14084" width="19.7109375" style="6" customWidth="1"/>
    <col min="14085" max="14085" width="10.85546875" style="6" customWidth="1"/>
    <col min="14086" max="14086" width="11.85546875" style="6" customWidth="1"/>
    <col min="14087" max="14087" width="12.42578125" style="6" customWidth="1"/>
    <col min="14088" max="14088" width="12.140625" style="6" customWidth="1"/>
    <col min="14089" max="14092" width="9.7109375" style="6" customWidth="1"/>
    <col min="14093" max="14093" width="21.28515625" style="6" customWidth="1"/>
    <col min="14094" max="14094" width="1.5703125" style="6" customWidth="1"/>
    <col min="14095" max="14095" width="9.140625" style="6" customWidth="1"/>
    <col min="14096" max="14097" width="9.140625" style="6"/>
    <col min="14098" max="14098" width="25.7109375" style="6" customWidth="1"/>
    <col min="14099" max="14336" width="9.140625" style="6"/>
    <col min="14337" max="14337" width="0.5703125" style="6" customWidth="1"/>
    <col min="14338" max="14338" width="5.42578125" style="6" customWidth="1"/>
    <col min="14339" max="14339" width="10.7109375" style="6" customWidth="1"/>
    <col min="14340" max="14340" width="19.7109375" style="6" customWidth="1"/>
    <col min="14341" max="14341" width="10.85546875" style="6" customWidth="1"/>
    <col min="14342" max="14342" width="11.85546875" style="6" customWidth="1"/>
    <col min="14343" max="14343" width="12.42578125" style="6" customWidth="1"/>
    <col min="14344" max="14344" width="12.140625" style="6" customWidth="1"/>
    <col min="14345" max="14348" width="9.7109375" style="6" customWidth="1"/>
    <col min="14349" max="14349" width="21.28515625" style="6" customWidth="1"/>
    <col min="14350" max="14350" width="1.5703125" style="6" customWidth="1"/>
    <col min="14351" max="14351" width="9.140625" style="6" customWidth="1"/>
    <col min="14352" max="14353" width="9.140625" style="6"/>
    <col min="14354" max="14354" width="25.7109375" style="6" customWidth="1"/>
    <col min="14355" max="14592" width="9.140625" style="6"/>
    <col min="14593" max="14593" width="0.5703125" style="6" customWidth="1"/>
    <col min="14594" max="14594" width="5.42578125" style="6" customWidth="1"/>
    <col min="14595" max="14595" width="10.7109375" style="6" customWidth="1"/>
    <col min="14596" max="14596" width="19.7109375" style="6" customWidth="1"/>
    <col min="14597" max="14597" width="10.85546875" style="6" customWidth="1"/>
    <col min="14598" max="14598" width="11.85546875" style="6" customWidth="1"/>
    <col min="14599" max="14599" width="12.42578125" style="6" customWidth="1"/>
    <col min="14600" max="14600" width="12.140625" style="6" customWidth="1"/>
    <col min="14601" max="14604" width="9.7109375" style="6" customWidth="1"/>
    <col min="14605" max="14605" width="21.28515625" style="6" customWidth="1"/>
    <col min="14606" max="14606" width="1.5703125" style="6" customWidth="1"/>
    <col min="14607" max="14607" width="9.140625" style="6" customWidth="1"/>
    <col min="14608" max="14609" width="9.140625" style="6"/>
    <col min="14610" max="14610" width="25.7109375" style="6" customWidth="1"/>
    <col min="14611" max="14848" width="9.140625" style="6"/>
    <col min="14849" max="14849" width="0.5703125" style="6" customWidth="1"/>
    <col min="14850" max="14850" width="5.42578125" style="6" customWidth="1"/>
    <col min="14851" max="14851" width="10.7109375" style="6" customWidth="1"/>
    <col min="14852" max="14852" width="19.7109375" style="6" customWidth="1"/>
    <col min="14853" max="14853" width="10.85546875" style="6" customWidth="1"/>
    <col min="14854" max="14854" width="11.85546875" style="6" customWidth="1"/>
    <col min="14855" max="14855" width="12.42578125" style="6" customWidth="1"/>
    <col min="14856" max="14856" width="12.140625" style="6" customWidth="1"/>
    <col min="14857" max="14860" width="9.7109375" style="6" customWidth="1"/>
    <col min="14861" max="14861" width="21.28515625" style="6" customWidth="1"/>
    <col min="14862" max="14862" width="1.5703125" style="6" customWidth="1"/>
    <col min="14863" max="14863" width="9.140625" style="6" customWidth="1"/>
    <col min="14864" max="14865" width="9.140625" style="6"/>
    <col min="14866" max="14866" width="25.7109375" style="6" customWidth="1"/>
    <col min="14867" max="15104" width="9.140625" style="6"/>
    <col min="15105" max="15105" width="0.5703125" style="6" customWidth="1"/>
    <col min="15106" max="15106" width="5.42578125" style="6" customWidth="1"/>
    <col min="15107" max="15107" width="10.7109375" style="6" customWidth="1"/>
    <col min="15108" max="15108" width="19.7109375" style="6" customWidth="1"/>
    <col min="15109" max="15109" width="10.85546875" style="6" customWidth="1"/>
    <col min="15110" max="15110" width="11.85546875" style="6" customWidth="1"/>
    <col min="15111" max="15111" width="12.42578125" style="6" customWidth="1"/>
    <col min="15112" max="15112" width="12.140625" style="6" customWidth="1"/>
    <col min="15113" max="15116" width="9.7109375" style="6" customWidth="1"/>
    <col min="15117" max="15117" width="21.28515625" style="6" customWidth="1"/>
    <col min="15118" max="15118" width="1.5703125" style="6" customWidth="1"/>
    <col min="15119" max="15119" width="9.140625" style="6" customWidth="1"/>
    <col min="15120" max="15121" width="9.140625" style="6"/>
    <col min="15122" max="15122" width="25.7109375" style="6" customWidth="1"/>
    <col min="15123" max="15360" width="9.140625" style="6"/>
    <col min="15361" max="15361" width="0.5703125" style="6" customWidth="1"/>
    <col min="15362" max="15362" width="5.42578125" style="6" customWidth="1"/>
    <col min="15363" max="15363" width="10.7109375" style="6" customWidth="1"/>
    <col min="15364" max="15364" width="19.7109375" style="6" customWidth="1"/>
    <col min="15365" max="15365" width="10.85546875" style="6" customWidth="1"/>
    <col min="15366" max="15366" width="11.85546875" style="6" customWidth="1"/>
    <col min="15367" max="15367" width="12.42578125" style="6" customWidth="1"/>
    <col min="15368" max="15368" width="12.140625" style="6" customWidth="1"/>
    <col min="15369" max="15372" width="9.7109375" style="6" customWidth="1"/>
    <col min="15373" max="15373" width="21.28515625" style="6" customWidth="1"/>
    <col min="15374" max="15374" width="1.5703125" style="6" customWidth="1"/>
    <col min="15375" max="15375" width="9.140625" style="6" customWidth="1"/>
    <col min="15376" max="15377" width="9.140625" style="6"/>
    <col min="15378" max="15378" width="25.7109375" style="6" customWidth="1"/>
    <col min="15379" max="15616" width="9.140625" style="6"/>
    <col min="15617" max="15617" width="0.5703125" style="6" customWidth="1"/>
    <col min="15618" max="15618" width="5.42578125" style="6" customWidth="1"/>
    <col min="15619" max="15619" width="10.7109375" style="6" customWidth="1"/>
    <col min="15620" max="15620" width="19.7109375" style="6" customWidth="1"/>
    <col min="15621" max="15621" width="10.85546875" style="6" customWidth="1"/>
    <col min="15622" max="15622" width="11.85546875" style="6" customWidth="1"/>
    <col min="15623" max="15623" width="12.42578125" style="6" customWidth="1"/>
    <col min="15624" max="15624" width="12.140625" style="6" customWidth="1"/>
    <col min="15625" max="15628" width="9.7109375" style="6" customWidth="1"/>
    <col min="15629" max="15629" width="21.28515625" style="6" customWidth="1"/>
    <col min="15630" max="15630" width="1.5703125" style="6" customWidth="1"/>
    <col min="15631" max="15631" width="9.140625" style="6" customWidth="1"/>
    <col min="15632" max="15633" width="9.140625" style="6"/>
    <col min="15634" max="15634" width="25.7109375" style="6" customWidth="1"/>
    <col min="15635" max="15872" width="9.140625" style="6"/>
    <col min="15873" max="15873" width="0.5703125" style="6" customWidth="1"/>
    <col min="15874" max="15874" width="5.42578125" style="6" customWidth="1"/>
    <col min="15875" max="15875" width="10.7109375" style="6" customWidth="1"/>
    <col min="15876" max="15876" width="19.7109375" style="6" customWidth="1"/>
    <col min="15877" max="15877" width="10.85546875" style="6" customWidth="1"/>
    <col min="15878" max="15878" width="11.85546875" style="6" customWidth="1"/>
    <col min="15879" max="15879" width="12.42578125" style="6" customWidth="1"/>
    <col min="15880" max="15880" width="12.140625" style="6" customWidth="1"/>
    <col min="15881" max="15884" width="9.7109375" style="6" customWidth="1"/>
    <col min="15885" max="15885" width="21.28515625" style="6" customWidth="1"/>
    <col min="15886" max="15886" width="1.5703125" style="6" customWidth="1"/>
    <col min="15887" max="15887" width="9.140625" style="6" customWidth="1"/>
    <col min="15888" max="15889" width="9.140625" style="6"/>
    <col min="15890" max="15890" width="25.7109375" style="6" customWidth="1"/>
    <col min="15891" max="16128" width="9.140625" style="6"/>
    <col min="16129" max="16129" width="0.5703125" style="6" customWidth="1"/>
    <col min="16130" max="16130" width="5.42578125" style="6" customWidth="1"/>
    <col min="16131" max="16131" width="10.7109375" style="6" customWidth="1"/>
    <col min="16132" max="16132" width="19.7109375" style="6" customWidth="1"/>
    <col min="16133" max="16133" width="10.85546875" style="6" customWidth="1"/>
    <col min="16134" max="16134" width="11.85546875" style="6" customWidth="1"/>
    <col min="16135" max="16135" width="12.42578125" style="6" customWidth="1"/>
    <col min="16136" max="16136" width="12.140625" style="6" customWidth="1"/>
    <col min="16137" max="16140" width="9.7109375" style="6" customWidth="1"/>
    <col min="16141" max="16141" width="21.28515625" style="6" customWidth="1"/>
    <col min="16142" max="16142" width="1.5703125" style="6" customWidth="1"/>
    <col min="16143" max="16143" width="9.140625" style="6" customWidth="1"/>
    <col min="16144" max="16145" width="9.140625" style="6"/>
    <col min="16146" max="16146" width="25.7109375" style="6" customWidth="1"/>
    <col min="16147" max="16384" width="9.140625" style="6"/>
  </cols>
  <sheetData>
    <row r="1" spans="2:23" ht="15.75">
      <c r="B1" s="1" t="s">
        <v>0</v>
      </c>
      <c r="C1" s="2"/>
      <c r="D1" s="3"/>
      <c r="E1" s="3"/>
      <c r="F1" s="3"/>
      <c r="G1" s="3"/>
    </row>
    <row r="2" spans="2:23" ht="15.75">
      <c r="B2" s="1" t="s">
        <v>1</v>
      </c>
      <c r="C2" s="2"/>
      <c r="D2" s="3"/>
      <c r="E2" s="3"/>
      <c r="F2" s="3"/>
      <c r="G2" s="3"/>
    </row>
    <row r="3" spans="2:23" ht="15.75">
      <c r="B3" s="1" t="s">
        <v>2</v>
      </c>
      <c r="C3" s="2"/>
    </row>
    <row r="4" spans="2:23">
      <c r="B4" s="9"/>
      <c r="C4" s="9"/>
      <c r="F4" s="3"/>
      <c r="G4" s="3"/>
      <c r="H4" s="9"/>
      <c r="I4" s="3"/>
    </row>
    <row r="5" spans="2:23" ht="18">
      <c r="F5" s="3"/>
      <c r="G5" s="10" t="s">
        <v>3</v>
      </c>
      <c r="H5" s="11" t="s">
        <v>4</v>
      </c>
      <c r="I5" s="12" t="s">
        <v>5</v>
      </c>
      <c r="K5" s="118" t="s">
        <v>406</v>
      </c>
    </row>
    <row r="6" spans="2:23" ht="13.5" thickBot="1"/>
    <row r="7" spans="2:23" ht="68.25" customHeight="1" thickBot="1">
      <c r="B7" s="13" t="s">
        <v>6</v>
      </c>
      <c r="C7" s="14" t="s">
        <v>7</v>
      </c>
      <c r="D7" s="14" t="s">
        <v>8</v>
      </c>
      <c r="E7" s="14" t="s">
        <v>9</v>
      </c>
      <c r="F7" s="15" t="s">
        <v>10</v>
      </c>
      <c r="G7" s="15" t="s">
        <v>11</v>
      </c>
      <c r="H7" s="14" t="s">
        <v>12</v>
      </c>
      <c r="I7" s="14" t="s">
        <v>13</v>
      </c>
      <c r="J7" s="14" t="s">
        <v>14</v>
      </c>
      <c r="K7" s="14" t="s">
        <v>15</v>
      </c>
      <c r="L7" s="14" t="s">
        <v>16</v>
      </c>
      <c r="M7" s="16" t="s">
        <v>17</v>
      </c>
      <c r="N7" s="17"/>
      <c r="O7" s="17"/>
      <c r="P7" s="17"/>
    </row>
    <row r="8" spans="2:23" ht="39.950000000000003" customHeight="1">
      <c r="B8" s="18" t="s">
        <v>18</v>
      </c>
      <c r="C8" s="119" t="s">
        <v>81</v>
      </c>
      <c r="D8" s="120" t="s">
        <v>82</v>
      </c>
      <c r="E8" s="121" t="s">
        <v>83</v>
      </c>
      <c r="F8" s="22">
        <v>54000</v>
      </c>
      <c r="G8" s="22">
        <v>45485</v>
      </c>
      <c r="H8" s="121" t="s">
        <v>22</v>
      </c>
      <c r="I8" s="119" t="s">
        <v>23</v>
      </c>
      <c r="J8" s="119" t="s">
        <v>23</v>
      </c>
      <c r="K8" s="119" t="s">
        <v>23</v>
      </c>
      <c r="L8" s="119" t="s">
        <v>23</v>
      </c>
      <c r="M8" s="122"/>
      <c r="R8" s="39"/>
    </row>
    <row r="9" spans="2:23" ht="39.950000000000003" customHeight="1">
      <c r="B9" s="28" t="s">
        <v>24</v>
      </c>
      <c r="C9" s="45" t="s">
        <v>89</v>
      </c>
      <c r="D9" s="46" t="s">
        <v>90</v>
      </c>
      <c r="E9" s="47" t="s">
        <v>91</v>
      </c>
      <c r="F9" s="32">
        <v>35150</v>
      </c>
      <c r="G9" s="32">
        <v>32845</v>
      </c>
      <c r="H9" s="48" t="s">
        <v>22</v>
      </c>
      <c r="I9" s="49" t="s">
        <v>23</v>
      </c>
      <c r="J9" s="49" t="s">
        <v>23</v>
      </c>
      <c r="K9" s="49" t="s">
        <v>23</v>
      </c>
      <c r="L9" s="49" t="s">
        <v>23</v>
      </c>
      <c r="M9" s="50"/>
    </row>
    <row r="10" spans="2:23" ht="39.950000000000003" customHeight="1">
      <c r="B10" s="51" t="s">
        <v>28</v>
      </c>
      <c r="C10" s="45" t="s">
        <v>93</v>
      </c>
      <c r="D10" s="46" t="s">
        <v>94</v>
      </c>
      <c r="E10" s="47" t="s">
        <v>95</v>
      </c>
      <c r="F10" s="32">
        <v>52000</v>
      </c>
      <c r="G10" s="32">
        <f t="shared" ref="G10:G11" si="0">F10-(F10*20/100)</f>
        <v>41600</v>
      </c>
      <c r="H10" s="48" t="s">
        <v>22</v>
      </c>
      <c r="I10" s="49" t="s">
        <v>23</v>
      </c>
      <c r="J10" s="49" t="s">
        <v>23</v>
      </c>
      <c r="K10" s="49" t="s">
        <v>23</v>
      </c>
      <c r="L10" s="49" t="s">
        <v>23</v>
      </c>
      <c r="M10" s="50"/>
      <c r="R10" s="53"/>
    </row>
    <row r="11" spans="2:23" ht="39.950000000000003" customHeight="1">
      <c r="B11" s="51" t="s">
        <v>32</v>
      </c>
      <c r="C11" s="45" t="s">
        <v>97</v>
      </c>
      <c r="D11" s="46" t="s">
        <v>98</v>
      </c>
      <c r="E11" s="45" t="s">
        <v>99</v>
      </c>
      <c r="F11" s="32">
        <v>32107</v>
      </c>
      <c r="G11" s="32">
        <f t="shared" si="0"/>
        <v>25685.599999999999</v>
      </c>
      <c r="H11" s="48" t="s">
        <v>22</v>
      </c>
      <c r="I11" s="49" t="s">
        <v>23</v>
      </c>
      <c r="J11" s="49" t="s">
        <v>23</v>
      </c>
      <c r="K11" s="49" t="s">
        <v>23</v>
      </c>
      <c r="L11" s="49" t="s">
        <v>23</v>
      </c>
      <c r="M11" s="50"/>
    </row>
    <row r="12" spans="2:23" ht="39.950000000000003" customHeight="1">
      <c r="B12" s="28" t="s">
        <v>36</v>
      </c>
      <c r="C12" s="29" t="s">
        <v>112</v>
      </c>
      <c r="D12" s="46" t="s">
        <v>113</v>
      </c>
      <c r="E12" s="47" t="s">
        <v>114</v>
      </c>
      <c r="F12" s="32">
        <v>63168</v>
      </c>
      <c r="G12" s="32">
        <v>50890</v>
      </c>
      <c r="H12" s="48" t="s">
        <v>22</v>
      </c>
      <c r="I12" s="49" t="s">
        <v>23</v>
      </c>
      <c r="J12" s="49" t="s">
        <v>23</v>
      </c>
      <c r="K12" s="49" t="s">
        <v>23</v>
      </c>
      <c r="L12" s="49" t="s">
        <v>23</v>
      </c>
      <c r="M12" s="50"/>
    </row>
    <row r="13" spans="2:23" ht="39.950000000000003" customHeight="1">
      <c r="B13" s="28" t="s">
        <v>40</v>
      </c>
      <c r="C13" s="29" t="s">
        <v>252</v>
      </c>
      <c r="D13" s="58" t="s">
        <v>253</v>
      </c>
      <c r="E13" s="68" t="s">
        <v>254</v>
      </c>
      <c r="F13" s="74">
        <v>45000</v>
      </c>
      <c r="G13" s="32">
        <f t="shared" ref="G13:G16" si="1">F13-(F13*20/100)</f>
        <v>36000</v>
      </c>
      <c r="H13" s="34" t="s">
        <v>22</v>
      </c>
      <c r="I13" s="35" t="s">
        <v>23</v>
      </c>
      <c r="J13" s="35" t="s">
        <v>23</v>
      </c>
      <c r="K13" s="35" t="s">
        <v>23</v>
      </c>
      <c r="L13" s="35" t="s">
        <v>23</v>
      </c>
      <c r="M13" s="72"/>
      <c r="R13" s="76"/>
      <c r="S13" s="69"/>
      <c r="T13" s="69"/>
      <c r="U13" s="69"/>
      <c r="V13" s="77"/>
      <c r="W13" s="69"/>
    </row>
    <row r="14" spans="2:23" ht="39.950000000000003" customHeight="1">
      <c r="B14" s="28" t="s">
        <v>44</v>
      </c>
      <c r="C14" s="45" t="s">
        <v>336</v>
      </c>
      <c r="D14" s="81" t="s">
        <v>337</v>
      </c>
      <c r="E14" s="38" t="s">
        <v>338</v>
      </c>
      <c r="F14" s="82">
        <v>109512</v>
      </c>
      <c r="G14" s="32">
        <f t="shared" si="1"/>
        <v>87609.600000000006</v>
      </c>
      <c r="H14" s="48" t="s">
        <v>22</v>
      </c>
      <c r="I14" s="49" t="s">
        <v>23</v>
      </c>
      <c r="J14" s="49" t="s">
        <v>23</v>
      </c>
      <c r="K14" s="49" t="s">
        <v>23</v>
      </c>
      <c r="L14" s="49" t="s">
        <v>23</v>
      </c>
      <c r="M14" s="83"/>
    </row>
    <row r="15" spans="2:23" ht="39.950000000000003" customHeight="1">
      <c r="B15" s="28" t="s">
        <v>48</v>
      </c>
      <c r="C15" s="29" t="s">
        <v>368</v>
      </c>
      <c r="D15" s="91" t="s">
        <v>369</v>
      </c>
      <c r="E15" s="47" t="s">
        <v>370</v>
      </c>
      <c r="F15" s="92">
        <v>52315</v>
      </c>
      <c r="G15" s="32">
        <f t="shared" si="1"/>
        <v>41852</v>
      </c>
      <c r="H15" s="34" t="s">
        <v>22</v>
      </c>
      <c r="I15" s="35" t="s">
        <v>23</v>
      </c>
      <c r="J15" s="35" t="s">
        <v>23</v>
      </c>
      <c r="K15" s="35" t="s">
        <v>23</v>
      </c>
      <c r="L15" s="35" t="s">
        <v>23</v>
      </c>
      <c r="M15" s="56"/>
      <c r="O15" s="93"/>
      <c r="P15" s="93"/>
    </row>
    <row r="16" spans="2:23" ht="39.950000000000003" customHeight="1" thickBot="1">
      <c r="B16" s="105" t="s">
        <v>52</v>
      </c>
      <c r="C16" s="106" t="s">
        <v>384</v>
      </c>
      <c r="D16" s="123" t="s">
        <v>385</v>
      </c>
      <c r="E16" s="111" t="s">
        <v>386</v>
      </c>
      <c r="F16" s="124">
        <v>90576</v>
      </c>
      <c r="G16" s="110">
        <f t="shared" si="1"/>
        <v>72460.800000000003</v>
      </c>
      <c r="H16" s="125" t="s">
        <v>22</v>
      </c>
      <c r="I16" s="126" t="s">
        <v>23</v>
      </c>
      <c r="J16" s="126" t="s">
        <v>23</v>
      </c>
      <c r="K16" s="126" t="s">
        <v>23</v>
      </c>
      <c r="L16" s="126" t="s">
        <v>23</v>
      </c>
      <c r="M16" s="127"/>
      <c r="O16" s="93"/>
      <c r="P16" s="93"/>
    </row>
    <row r="19" spans="2:12">
      <c r="B19" s="113"/>
      <c r="C19" s="113"/>
      <c r="D19" s="114"/>
      <c r="E19" s="114"/>
      <c r="F19" s="114"/>
      <c r="G19" s="114"/>
      <c r="H19" s="114"/>
      <c r="J19" s="114"/>
      <c r="K19" s="113" t="s">
        <v>403</v>
      </c>
      <c r="L19" s="114"/>
    </row>
    <row r="20" spans="2:12">
      <c r="B20" s="113"/>
      <c r="C20" s="113"/>
      <c r="H20" s="115" t="s">
        <v>404</v>
      </c>
      <c r="J20" s="114"/>
      <c r="K20" s="114"/>
      <c r="L20" s="114"/>
    </row>
    <row r="21" spans="2:12">
      <c r="B21" s="116" t="s">
        <v>405</v>
      </c>
      <c r="C21" s="113"/>
      <c r="D21" s="117"/>
      <c r="E21" s="114"/>
      <c r="J21" s="114"/>
      <c r="K21" s="114"/>
      <c r="L21" s="114"/>
    </row>
    <row r="22" spans="2:12">
      <c r="B22" s="113"/>
      <c r="C22" s="113"/>
      <c r="D22" s="114"/>
      <c r="E22" s="114"/>
      <c r="J22" s="114"/>
      <c r="K22" s="114"/>
      <c r="L22" s="114"/>
    </row>
    <row r="23" spans="2:12">
      <c r="B23" s="113"/>
      <c r="C23" s="113"/>
      <c r="D23" s="114"/>
      <c r="E23" s="114"/>
    </row>
  </sheetData>
  <sheetProtection password="CC51" sheet="1" objects="1" scenarios="1"/>
  <autoFilter ref="B7:M16"/>
  <pageMargins left="0.25" right="0.25" top="0.75" bottom="0.75" header="0.3" footer="0.3"/>
  <pageSetup paperSize="9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plan nabave - glavni</vt:lpstr>
      <vt:lpstr>plan nabave - natječaji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OŠ Maria Martinolića</dc:creator>
  <cp:lastModifiedBy>OŠ Maria Martinolića</cp:lastModifiedBy>
  <cp:lastPrinted>2018-10-01T08:40:58Z</cp:lastPrinted>
  <dcterms:created xsi:type="dcterms:W3CDTF">2018-09-26T12:44:50Z</dcterms:created>
  <dcterms:modified xsi:type="dcterms:W3CDTF">2018-10-01T08:42:11Z</dcterms:modified>
</cp:coreProperties>
</file>