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45" windowWidth="20730" windowHeight="8895" tabRatio="776"/>
  </bookViews>
  <sheets>
    <sheet name="plan nabave - glavni" sheetId="5" r:id="rId1"/>
    <sheet name="plan nabave - natječaji" sheetId="15" r:id="rId2"/>
  </sheets>
  <definedNames>
    <definedName name="_xlnm._FilterDatabase" localSheetId="0" hidden="1">'plan nabave - glavni'!$B$7:$M$188</definedName>
    <definedName name="_xlnm._FilterDatabase" localSheetId="1" hidden="1">'plan nabave - natječaji'!$B$7:$M$14</definedName>
    <definedName name="hg">#REF!</definedName>
    <definedName name="Tuđa_imovina_dobivena_na_korištenje" localSheetId="1">#REF!</definedName>
    <definedName name="Tuđa_imovina_dobivena_na_korištenje">#REF!</definedName>
  </definedNames>
  <calcPr calcId="145621"/>
</workbook>
</file>

<file path=xl/calcChain.xml><?xml version="1.0" encoding="utf-8"?>
<calcChain xmlns="http://schemas.openxmlformats.org/spreadsheetml/2006/main">
  <c r="G12" i="15" l="1"/>
  <c r="G11" i="1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09" i="5" l="1"/>
  <c r="G101" i="5" l="1"/>
  <c r="G95" i="5"/>
  <c r="G92" i="5"/>
  <c r="G73" i="5"/>
  <c r="G72" i="5" l="1"/>
  <c r="G65" i="5"/>
  <c r="G53" i="5" l="1"/>
  <c r="G30" i="5" l="1"/>
  <c r="G18" i="5" l="1"/>
  <c r="G24" i="5"/>
  <c r="G25" i="5"/>
  <c r="G26" i="5"/>
  <c r="G108" i="5" l="1"/>
  <c r="G106" i="5" l="1"/>
  <c r="G107" i="5"/>
  <c r="G99" i="5" l="1"/>
  <c r="G105" i="5"/>
  <c r="G74" i="5" l="1"/>
  <c r="G64" i="5" l="1"/>
  <c r="G48" i="5" l="1"/>
  <c r="G49" i="5"/>
  <c r="G50" i="5"/>
  <c r="G8" i="5" l="1"/>
  <c r="G35" i="5"/>
  <c r="G78" i="5"/>
  <c r="G75" i="5"/>
  <c r="G32" i="5"/>
  <c r="G33" i="5"/>
  <c r="G31" i="5"/>
  <c r="G79" i="5" l="1"/>
  <c r="G89" i="5"/>
  <c r="G110" i="5" l="1"/>
  <c r="G28" i="5"/>
  <c r="G102" i="5"/>
  <c r="G80" i="5"/>
  <c r="G13" i="5" l="1"/>
  <c r="G14" i="5"/>
  <c r="G15" i="5"/>
  <c r="G16" i="5"/>
  <c r="G17" i="5"/>
  <c r="G19" i="5"/>
  <c r="G20" i="5"/>
  <c r="G21" i="5"/>
  <c r="G22" i="5"/>
  <c r="G23" i="5"/>
  <c r="G36" i="5"/>
  <c r="G37" i="5"/>
  <c r="G38" i="5"/>
  <c r="G39" i="5"/>
  <c r="G40" i="5"/>
  <c r="G41" i="5"/>
  <c r="G42" i="5"/>
  <c r="G43" i="5"/>
  <c r="G44" i="5"/>
  <c r="G45" i="5"/>
  <c r="G46" i="5"/>
  <c r="G47" i="5"/>
  <c r="G51" i="5"/>
  <c r="G52" i="5"/>
  <c r="G54" i="5"/>
  <c r="G55" i="5"/>
  <c r="G56" i="5"/>
  <c r="G57" i="5"/>
  <c r="G58" i="5"/>
  <c r="G59" i="5"/>
  <c r="G60" i="5"/>
  <c r="G61" i="5"/>
  <c r="G66" i="5"/>
  <c r="G67" i="5"/>
  <c r="G68" i="5"/>
  <c r="G69" i="5"/>
  <c r="G70" i="5"/>
  <c r="G71" i="5"/>
  <c r="G76" i="5"/>
  <c r="G77" i="5"/>
  <c r="G81" i="5"/>
  <c r="G82" i="5"/>
  <c r="G83" i="5"/>
  <c r="G84" i="5"/>
  <c r="G85" i="5"/>
  <c r="G86" i="5"/>
  <c r="G87" i="5"/>
  <c r="G88" i="5"/>
  <c r="G90" i="5"/>
  <c r="G91" i="5"/>
  <c r="G93" i="5"/>
  <c r="G94" i="5"/>
  <c r="G96" i="5"/>
  <c r="G97" i="5"/>
  <c r="G98" i="5"/>
  <c r="G100" i="5"/>
  <c r="G104" i="5"/>
  <c r="G11" i="5"/>
  <c r="G12" i="5"/>
  <c r="G10" i="5"/>
  <c r="G9" i="5"/>
</calcChain>
</file>

<file path=xl/sharedStrings.xml><?xml version="1.0" encoding="utf-8"?>
<sst xmlns="http://schemas.openxmlformats.org/spreadsheetml/2006/main" count="1639" uniqueCount="510">
  <si>
    <t>Službena, radna i zaštitna odjeća i obuća</t>
  </si>
  <si>
    <t>Reprezentacija</t>
  </si>
  <si>
    <t>Računala i računalna oprema</t>
  </si>
  <si>
    <t>Oprema za grijanje, ventilaciju i hlađenje</t>
  </si>
  <si>
    <t>Glazbeni instrumenti i oprema</t>
  </si>
  <si>
    <t>Knjige</t>
  </si>
  <si>
    <t>Literatura (publikacije, časopisi, glasila, knjige i ostalo)</t>
  </si>
  <si>
    <t>Materijal i sredstva za čišćenje i održavanje</t>
  </si>
  <si>
    <t xml:space="preserve">Materijal za higijenske potrebe i njegu </t>
  </si>
  <si>
    <t>Plin</t>
  </si>
  <si>
    <t>Motorni benzin i dizel gorivo</t>
  </si>
  <si>
    <t>Ostali materijali za proizvodnju energije (ugljen, drva, teško ulje)</t>
  </si>
  <si>
    <t>Poštarina (pisma, tiskanice i sl.)</t>
  </si>
  <si>
    <t>Rent-a-car i taxi prijevoz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</si>
  <si>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</si>
  <si>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</si>
  <si>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</si>
  <si>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</si>
  <si>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</si>
  <si>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Zakupnine i najamnine za građevinske objekte</t>
  </si>
  <si>
    <t>Obvezni i preventivni zdravstveni pregledi zaposlenika</t>
  </si>
  <si>
    <t>Laboratorijske usluge</t>
  </si>
  <si>
    <t>Ostale intelektualne usluge</t>
  </si>
  <si>
    <t>Ostale računalne usluge</t>
  </si>
  <si>
    <t>Grafičke i tiskarske usluge, usluge kopiranja i uvezivanja i slično</t>
  </si>
  <si>
    <t>Usluge čišćenja, pranja i slično</t>
  </si>
  <si>
    <t>Usluge čuvanja imovine i osoba</t>
  </si>
  <si>
    <t>Premije osiguranja ostale imovine</t>
  </si>
  <si>
    <t>Rashodi protokola (vijenci, cvijeće, svijeće i slično)</t>
  </si>
  <si>
    <t>Uredski materijal - toneri</t>
  </si>
  <si>
    <t>OŠ . Maria Martinolića</t>
  </si>
  <si>
    <t>Omladinaka 11</t>
  </si>
  <si>
    <t>51550 Mali Lošinj</t>
  </si>
  <si>
    <t>godina</t>
  </si>
  <si>
    <t>Redni broj</t>
  </si>
  <si>
    <t>Evidencijski broj nabave</t>
  </si>
  <si>
    <t>Predmet nabave</t>
  </si>
  <si>
    <t>CPV</t>
  </si>
  <si>
    <t>Procijenjena vrrijednost nabave (ukupno)</t>
  </si>
  <si>
    <t>Procijenjena vrrijednost nabave (bez PDV-a)</t>
  </si>
  <si>
    <t>Vrsta postupka</t>
  </si>
  <si>
    <t>Dijeli li se predmet nabave na grupe</t>
  </si>
  <si>
    <t>Sklapa li se ugovor ili OS</t>
  </si>
  <si>
    <t>Planirani početal postupka</t>
  </si>
  <si>
    <t>Planirano trajanje Ugovora ili OS</t>
  </si>
  <si>
    <t>Napomena</t>
  </si>
  <si>
    <t>1.</t>
  </si>
  <si>
    <t xml:space="preserve">Uredski materijal  </t>
  </si>
  <si>
    <t>30192000-1</t>
  </si>
  <si>
    <t>Jednostavna nabava</t>
  </si>
  <si>
    <t>---</t>
  </si>
  <si>
    <t>2.</t>
  </si>
  <si>
    <t>Uredski materijal - papiri</t>
  </si>
  <si>
    <t>30197600-2</t>
  </si>
  <si>
    <t>3.</t>
  </si>
  <si>
    <t>30125100-2</t>
  </si>
  <si>
    <t>4.</t>
  </si>
  <si>
    <t>Uredski materijal - učenička dokumentacija</t>
  </si>
  <si>
    <t>22130000-0</t>
  </si>
  <si>
    <t>5.</t>
  </si>
  <si>
    <t>22200000-2</t>
  </si>
  <si>
    <t>39830000-9</t>
  </si>
  <si>
    <t>33760000-5</t>
  </si>
  <si>
    <t>Usjevi, vrtlarski i hortikulturni proizvodi uzgojeni za tržište</t>
  </si>
  <si>
    <t>03110000-5</t>
  </si>
  <si>
    <t>Zemlja</t>
  </si>
  <si>
    <t>14212400-4</t>
  </si>
  <si>
    <t>Razna vrtlarska oprema</t>
  </si>
  <si>
    <t>16160000-4</t>
  </si>
  <si>
    <t>Elektroničke potrepštine</t>
  </si>
  <si>
    <t>31711000-3</t>
  </si>
  <si>
    <t>Papirnate salvete</t>
  </si>
  <si>
    <t>33764000-3</t>
  </si>
  <si>
    <t>Mlijeko i mliječni proizvodi</t>
  </si>
  <si>
    <t>15500000-3</t>
  </si>
  <si>
    <t>Mlijeko i mliječni proizvodi (školska shema)</t>
  </si>
  <si>
    <t>posebni propisi vezani uz školsku shemu</t>
  </si>
  <si>
    <t>Pekarski proizvodi</t>
  </si>
  <si>
    <t>15610000-7</t>
  </si>
  <si>
    <t>Meso, mesni proizvodi i riba</t>
  </si>
  <si>
    <t>15100000-9</t>
  </si>
  <si>
    <t>Voće i orašasti plodovi</t>
  </si>
  <si>
    <t>03222000-3</t>
  </si>
  <si>
    <t>Voće i orašasti plodovi (školska shema)</t>
  </si>
  <si>
    <t>Povrće</t>
  </si>
  <si>
    <t>03221000-6</t>
  </si>
  <si>
    <t>Ostale namirnice</t>
  </si>
  <si>
    <t>15800000-6</t>
  </si>
  <si>
    <t xml:space="preserve">Električna energija </t>
  </si>
  <si>
    <t>09310000-5</t>
  </si>
  <si>
    <t>Javnu nabavu provodi PGŽ</t>
  </si>
  <si>
    <t>09123000-7</t>
  </si>
  <si>
    <t xml:space="preserve">09132000-3 </t>
  </si>
  <si>
    <t>09135000-4</t>
  </si>
  <si>
    <t>Staklo</t>
  </si>
  <si>
    <t>14820000-5</t>
  </si>
  <si>
    <t>Električne žarulje s nitima</t>
  </si>
  <si>
    <t>31510000-4</t>
  </si>
  <si>
    <t>Električne potrepštine i pribor</t>
  </si>
  <si>
    <t>31680000-6</t>
  </si>
  <si>
    <t>Građevinska stolarija</t>
  </si>
  <si>
    <t xml:space="preserve">44220000-8 </t>
  </si>
  <si>
    <t>Proizvodi za kupaonicu i kuhinju</t>
  </si>
  <si>
    <t>44410000-7</t>
  </si>
  <si>
    <t>Alati, brave, ključevi, šarke, spojeni elementi, lanac i opruge</t>
  </si>
  <si>
    <t>44500000-5</t>
  </si>
  <si>
    <t>Boje, lakovi i smole</t>
  </si>
  <si>
    <t xml:space="preserve">44800000-8 </t>
  </si>
  <si>
    <t xml:space="preserve">22114300-5 </t>
  </si>
  <si>
    <t>Oprema za sportove na igralištima i terenima</t>
  </si>
  <si>
    <t>37450000-7</t>
  </si>
  <si>
    <t>Kuhinjska oprema</t>
  </si>
  <si>
    <t>39221000-7</t>
  </si>
  <si>
    <t>18110000-3</t>
  </si>
  <si>
    <t>Usluge telefona</t>
  </si>
  <si>
    <t>64210000-1</t>
  </si>
  <si>
    <t>64100000-7</t>
  </si>
  <si>
    <t>60120000-6</t>
  </si>
  <si>
    <t>Ostale usluge za komunikaciju i prijevoz - putnici</t>
  </si>
  <si>
    <t>60170000-0</t>
  </si>
  <si>
    <t>Ostale usluge za komunikaciju i prijevoz - teret</t>
  </si>
  <si>
    <t>60183000-4</t>
  </si>
  <si>
    <t>Ostale usluge za komunikaciju i prijevoz - školski autobus</t>
  </si>
  <si>
    <t xml:space="preserve">71631300-3 </t>
  </si>
  <si>
    <t>50750000-7</t>
  </si>
  <si>
    <t>50720000-8</t>
  </si>
  <si>
    <t>45262500-6</t>
  </si>
  <si>
    <t>45332000-3</t>
  </si>
  <si>
    <t>45432000-4</t>
  </si>
  <si>
    <t>50321000-1</t>
  </si>
  <si>
    <t>50313100-3</t>
  </si>
  <si>
    <t>50730000-1</t>
  </si>
  <si>
    <t>50413200-5</t>
  </si>
  <si>
    <t>50882000-1</t>
  </si>
  <si>
    <t>50860000-1</t>
  </si>
  <si>
    <t>65111000-4</t>
  </si>
  <si>
    <t>----</t>
  </si>
  <si>
    <t>Izuzeće članak 30 stavak 1</t>
  </si>
  <si>
    <t>90920000-2</t>
  </si>
  <si>
    <t>90915000-4</t>
  </si>
  <si>
    <t>90410000-4</t>
  </si>
  <si>
    <t>85147000-1</t>
  </si>
  <si>
    <t>85145000-7</t>
  </si>
  <si>
    <t>74111000-0</t>
  </si>
  <si>
    <t>72264000-3</t>
  </si>
  <si>
    <t>78180000-2</t>
  </si>
  <si>
    <t>74740000-8</t>
  </si>
  <si>
    <t>79710000-4</t>
  </si>
  <si>
    <t>74861000-5</t>
  </si>
  <si>
    <t>66515200-5</t>
  </si>
  <si>
    <t>55300000-3</t>
  </si>
  <si>
    <t>03441000-3</t>
  </si>
  <si>
    <t>Osiguranje učenici</t>
  </si>
  <si>
    <t>66310000-6</t>
  </si>
  <si>
    <t>30230000-0</t>
  </si>
  <si>
    <t>39717000-1</t>
  </si>
  <si>
    <t>37310000-4</t>
  </si>
  <si>
    <t>22110000-4</t>
  </si>
  <si>
    <t>ravnatelj:</t>
  </si>
  <si>
    <t xml:space="preserve">       M.P.                  </t>
  </si>
  <si>
    <t>Mali Lošinj</t>
  </si>
  <si>
    <t>37520000-9</t>
  </si>
  <si>
    <t xml:space="preserve">24920000-9 </t>
  </si>
  <si>
    <t>Edukativna oprema i igračke</t>
  </si>
  <si>
    <t>Eterična ulja</t>
  </si>
  <si>
    <t xml:space="preserve">35821000-5 </t>
  </si>
  <si>
    <t>Zastave</t>
  </si>
  <si>
    <t>24000000-4</t>
  </si>
  <si>
    <t>Oprema za obrazovne potrebe</t>
  </si>
  <si>
    <t>39162000-5</t>
  </si>
  <si>
    <t>Odtsle usluge - ZNR I ZOP</t>
  </si>
  <si>
    <t>Kontrole zgrade</t>
  </si>
  <si>
    <t>Održavanje lifta</t>
  </si>
  <si>
    <t>Održavanje kotlovnice</t>
  </si>
  <si>
    <t>Zidarski radovi</t>
  </si>
  <si>
    <t xml:space="preserve">Vodoinstalaterski radovi </t>
  </si>
  <si>
    <t>Održavanje podova i podnih obloga</t>
  </si>
  <si>
    <t xml:space="preserve">Održavanje računala i računalne opreme </t>
  </si>
  <si>
    <t>Održavanje fotokopirni stroj</t>
  </si>
  <si>
    <t>Održavanje klima uređaji</t>
  </si>
  <si>
    <t>Održavanje aparati za gašenje</t>
  </si>
  <si>
    <t>Održavanje kuhinksi strojevi i uređaji</t>
  </si>
  <si>
    <t>Održavanje glazbeni instrumenti</t>
  </si>
  <si>
    <t>Kemikalije</t>
  </si>
  <si>
    <t>18530000-3</t>
  </si>
  <si>
    <t>Pokloni i priznanja</t>
  </si>
  <si>
    <t xml:space="preserve">72610000-9 </t>
  </si>
  <si>
    <t> 79132000-8</t>
  </si>
  <si>
    <t>Usluge ovjeravanja (ovrhe)</t>
  </si>
  <si>
    <t>Usluge računalne potpore (certifikati COP)</t>
  </si>
  <si>
    <t>NATJEČAJI</t>
  </si>
  <si>
    <t>2019.</t>
  </si>
  <si>
    <t>EV-2019-01</t>
  </si>
  <si>
    <t>EV-2019-02</t>
  </si>
  <si>
    <t>EV-2019-03</t>
  </si>
  <si>
    <t>EV-2019-04</t>
  </si>
  <si>
    <t>EV-2019-05</t>
  </si>
  <si>
    <t>EV-2019-06</t>
  </si>
  <si>
    <t>EV-2019-07</t>
  </si>
  <si>
    <t>EV-2019-08</t>
  </si>
  <si>
    <t>EV-2019-09</t>
  </si>
  <si>
    <t>EV-2019-10</t>
  </si>
  <si>
    <t>EV-2019-11</t>
  </si>
  <si>
    <t>EV-2019-12</t>
  </si>
  <si>
    <t>EV-2019-13</t>
  </si>
  <si>
    <t>EV-2019-14</t>
  </si>
  <si>
    <t>EV-2019-15</t>
  </si>
  <si>
    <t>EV-2019-16</t>
  </si>
  <si>
    <t>EV-2019-17</t>
  </si>
  <si>
    <t>EV-2019-18</t>
  </si>
  <si>
    <t>EV-2019-19</t>
  </si>
  <si>
    <t>EV-2019-20</t>
  </si>
  <si>
    <t>EV-2019-21</t>
  </si>
  <si>
    <t>EV-2019-22</t>
  </si>
  <si>
    <t>EV-2019-23</t>
  </si>
  <si>
    <t>EV-2019-24</t>
  </si>
  <si>
    <t>EV-2019-25</t>
  </si>
  <si>
    <t>EV-2019-26</t>
  </si>
  <si>
    <t>EV-2019-27</t>
  </si>
  <si>
    <t>EV-2019-28</t>
  </si>
  <si>
    <t>EV-2019-29</t>
  </si>
  <si>
    <t>EV-2019-30</t>
  </si>
  <si>
    <t>EV-2019-31</t>
  </si>
  <si>
    <t>EV-2019-32</t>
  </si>
  <si>
    <t>EV-2019-33</t>
  </si>
  <si>
    <t>EV-2019-34</t>
  </si>
  <si>
    <t>EV-2019-35</t>
  </si>
  <si>
    <t>EV-2019-36</t>
  </si>
  <si>
    <t>EV-2019-37</t>
  </si>
  <si>
    <t>EV-2019-38</t>
  </si>
  <si>
    <t>EV-2019-39</t>
  </si>
  <si>
    <t>EV-2019-40</t>
  </si>
  <si>
    <t>EV-2019-41</t>
  </si>
  <si>
    <t>EV-2019-42</t>
  </si>
  <si>
    <t>EV-2019-43</t>
  </si>
  <si>
    <t>EV-2019-44</t>
  </si>
  <si>
    <t>EV-2019-45</t>
  </si>
  <si>
    <t>EV-2019-46</t>
  </si>
  <si>
    <t>EV-2019-47</t>
  </si>
  <si>
    <t>EV-2019-48</t>
  </si>
  <si>
    <t>EV-2019-49</t>
  </si>
  <si>
    <t>EV-2019-50</t>
  </si>
  <si>
    <t>EV-2019-51</t>
  </si>
  <si>
    <t>EV-2019-52</t>
  </si>
  <si>
    <t>EV-2019-53</t>
  </si>
  <si>
    <t>EV-2019-54</t>
  </si>
  <si>
    <t>EV-2019-55</t>
  </si>
  <si>
    <t>EV-2019-57</t>
  </si>
  <si>
    <t>EV-2019-58</t>
  </si>
  <si>
    <t>EV-2019-59</t>
  </si>
  <si>
    <t>EV-2019-60</t>
  </si>
  <si>
    <t>EV-2019-61</t>
  </si>
  <si>
    <t>EV-2019-62</t>
  </si>
  <si>
    <t>EV-2019-63</t>
  </si>
  <si>
    <t>EV-2019-64</t>
  </si>
  <si>
    <t>EV-2019-65</t>
  </si>
  <si>
    <t>EV-2019-66</t>
  </si>
  <si>
    <t>EV-2019-67</t>
  </si>
  <si>
    <t>EV-2019-68</t>
  </si>
  <si>
    <t>EV-2019-69</t>
  </si>
  <si>
    <t>EV-2019-70</t>
  </si>
  <si>
    <t>EV-2019-71</t>
  </si>
  <si>
    <t>EV-2019-72</t>
  </si>
  <si>
    <t>EV-2019-73</t>
  </si>
  <si>
    <t>EV-2019-74</t>
  </si>
  <si>
    <t>EV-2019-75</t>
  </si>
  <si>
    <t>EV-2019-76</t>
  </si>
  <si>
    <t>EV-2019-77</t>
  </si>
  <si>
    <t>EV-2019-78</t>
  </si>
  <si>
    <t>EV-2019-79</t>
  </si>
  <si>
    <t>EV-2019-80</t>
  </si>
  <si>
    <t>EV-2019-81</t>
  </si>
  <si>
    <t>Usluge dostavljanja pripremljene hrane (catering) u škole</t>
  </si>
  <si>
    <t>55524000-9</t>
  </si>
  <si>
    <t>EV-2019-61-1</t>
  </si>
  <si>
    <t>EV-2019-78-1</t>
  </si>
  <si>
    <t>Telefonska centrala</t>
  </si>
  <si>
    <t>32550000-3</t>
  </si>
  <si>
    <t xml:space="preserve">48300000-1 </t>
  </si>
  <si>
    <t>Programski paket - licenca</t>
  </si>
  <si>
    <t>EV-2019-00</t>
  </si>
  <si>
    <t xml:space="preserve">80530000-8 </t>
  </si>
  <si>
    <t>Seminari i sr. Usavršavanje</t>
  </si>
  <si>
    <t>Karte, globusi i sl.</t>
  </si>
  <si>
    <t>EV-2019-36-1</t>
  </si>
  <si>
    <t>EV-2019-36-2</t>
  </si>
  <si>
    <t>EV-2019-36-3</t>
  </si>
  <si>
    <t>EV-2019-49-1</t>
  </si>
  <si>
    <t xml:space="preserve">50332000-1 </t>
  </si>
  <si>
    <t>Usluge održavanja telefonske mreže (tel. centrala i kablovi)</t>
  </si>
  <si>
    <t>Usluge popravka i održavanja sigurnosne opreme (videonadzor i alarm)</t>
  </si>
  <si>
    <t>50610000-4</t>
  </si>
  <si>
    <t>37820000-2</t>
  </si>
  <si>
    <t>EV-2019-80-1</t>
  </si>
  <si>
    <t>Kontrola ispušnih plinova kotolvnica</t>
  </si>
  <si>
    <t>EV-2019-77-1</t>
  </si>
  <si>
    <t>Multimediska oprema</t>
  </si>
  <si>
    <t>32322000-6</t>
  </si>
  <si>
    <t>Mikroskop</t>
  </si>
  <si>
    <t xml:space="preserve">38510000-3 </t>
  </si>
  <si>
    <t>Hidrofor</t>
  </si>
  <si>
    <t>Slikarski štafelaj</t>
  </si>
  <si>
    <t xml:space="preserve">42122130-0 </t>
  </si>
  <si>
    <t>EV-2019-80-2</t>
  </si>
  <si>
    <t>EV-2019-80-3</t>
  </si>
  <si>
    <t>EV-2019-80-4</t>
  </si>
  <si>
    <t>EV-2019-15-1</t>
  </si>
  <si>
    <t>EV-2019-15-2</t>
  </si>
  <si>
    <t>EV-2019-15-3</t>
  </si>
  <si>
    <t xml:space="preserve">19200000-8 </t>
  </si>
  <si>
    <t>Tekstilne tkanine i srodni proizvodi</t>
  </si>
  <si>
    <t>44812100-6</t>
  </si>
  <si>
    <t>Glazure (i sl. za keramičku)</t>
  </si>
  <si>
    <t>44618000-5</t>
  </si>
  <si>
    <t>Lagane posude, plutani čepovi, pokrovi posuda, kace i poklopci</t>
  </si>
  <si>
    <t>EV-2019-49-2</t>
  </si>
  <si>
    <t>Radovi na hidroizolaciji</t>
  </si>
  <si>
    <t>45261420-4</t>
  </si>
  <si>
    <t>EV-2019-55-1</t>
  </si>
  <si>
    <t>EV-2019-72-1</t>
  </si>
  <si>
    <t>Članarine</t>
  </si>
  <si>
    <t xml:space="preserve">98100000-4 </t>
  </si>
  <si>
    <t>EV-2019-74-1</t>
  </si>
  <si>
    <t>Usluge pravnog dokumentiranja i ovjeravanja - diplome</t>
  </si>
  <si>
    <t xml:space="preserve">79130000-4 </t>
  </si>
  <si>
    <t>Namještaj</t>
  </si>
  <si>
    <t>39000000-2</t>
  </si>
  <si>
    <t>EV-2019-80-5</t>
  </si>
  <si>
    <t>Uređaji - kuhinja</t>
  </si>
  <si>
    <t>29711400-0</t>
  </si>
  <si>
    <t>79341000-6</t>
  </si>
  <si>
    <t>Usluge oglašavanja</t>
  </si>
  <si>
    <t>2.  REBALANS  PLANA   NABAVE</t>
  </si>
  <si>
    <t>EV-2019-56</t>
  </si>
  <si>
    <t>EV-2019-55-3</t>
  </si>
  <si>
    <t>EV-2019-82</t>
  </si>
  <si>
    <t>Udžbenik 2 razred engleski jezik</t>
  </si>
  <si>
    <t>22112000-8</t>
  </si>
  <si>
    <t>prema dopisu Ministarstva 16.05.2019.</t>
  </si>
  <si>
    <t>EV-2019-83</t>
  </si>
  <si>
    <t>Udžbenik 2 razred matematika</t>
  </si>
  <si>
    <t>EV-2019-84</t>
  </si>
  <si>
    <t>Udžbenik 2 razred PID</t>
  </si>
  <si>
    <t>EV-2019-85</t>
  </si>
  <si>
    <t>Udžbenik 2 razred glazbena kultura</t>
  </si>
  <si>
    <t>EV-2019-86</t>
  </si>
  <si>
    <t>Udžbenik 2 razred hrvatski jezik</t>
  </si>
  <si>
    <t>EV-2019-87</t>
  </si>
  <si>
    <t>Udžbenik 3 razred engleski jezik</t>
  </si>
  <si>
    <t>EV-2019-88</t>
  </si>
  <si>
    <t>Udžbenik 3 razred matematika</t>
  </si>
  <si>
    <t>EV-2019-89</t>
  </si>
  <si>
    <t>Udžbenik 3 razred PID</t>
  </si>
  <si>
    <t>EV-2019-90</t>
  </si>
  <si>
    <t>Udžbenik 3 razred glazbena kultura</t>
  </si>
  <si>
    <t>EV-2019-91</t>
  </si>
  <si>
    <t>Udžbenik 3 razred hrvatski jezik</t>
  </si>
  <si>
    <t>EV-2019-92</t>
  </si>
  <si>
    <t>Udžbenik 4 razred englski jezik</t>
  </si>
  <si>
    <t>EV-2019-93</t>
  </si>
  <si>
    <t>Udžbenik 4 razred matematika</t>
  </si>
  <si>
    <t>EV-2019-94</t>
  </si>
  <si>
    <t>Udžbenik 4 razred PID</t>
  </si>
  <si>
    <t>EV-2019-95</t>
  </si>
  <si>
    <t>Udžbenik 4 razred glazbena kultura</t>
  </si>
  <si>
    <t>EV-2019-96</t>
  </si>
  <si>
    <t>Udžbenik 4 razred hrvatski jezik</t>
  </si>
  <si>
    <t>EV-2019-97</t>
  </si>
  <si>
    <t>Udžbenik 6 razred matematika</t>
  </si>
  <si>
    <t>EV-2019-98</t>
  </si>
  <si>
    <t>Udžbenik 6 razred glazbena kultura</t>
  </si>
  <si>
    <t>EV-2019-99</t>
  </si>
  <si>
    <t>Udžbenik 6 razred hrvatski jezik</t>
  </si>
  <si>
    <t>EV-2019-100</t>
  </si>
  <si>
    <t>Udžbenik 6 razred priroda</t>
  </si>
  <si>
    <t>EV-2019-101</t>
  </si>
  <si>
    <t>Udžbenik 6 razred geografija</t>
  </si>
  <si>
    <t>EV-2019-102</t>
  </si>
  <si>
    <t>Udžbenik 6 razred povijest</t>
  </si>
  <si>
    <t>EV-2019-103</t>
  </si>
  <si>
    <t>Udžbenik 6 razred likovna kultura</t>
  </si>
  <si>
    <t>EV-2019-104</t>
  </si>
  <si>
    <t>Udžbenik 6 razred tehnička kultura</t>
  </si>
  <si>
    <t>EV-2019-105</t>
  </si>
  <si>
    <t>Udžbenik 6 razred informatika</t>
  </si>
  <si>
    <t>EV-2019-106</t>
  </si>
  <si>
    <t>Udžbenik 6 razred engleski jezik</t>
  </si>
  <si>
    <t>EV-2019-107</t>
  </si>
  <si>
    <t>Udžbenik 7 razred matematika</t>
  </si>
  <si>
    <t>EV-2019-108</t>
  </si>
  <si>
    <t>Udžbenik 7 razred glazbena  kultura</t>
  </si>
  <si>
    <t>EV-2019-109</t>
  </si>
  <si>
    <t>Udžbenik 7 razred hrvatski jezik</t>
  </si>
  <si>
    <t>EV-2019-110</t>
  </si>
  <si>
    <t>Udžbenik 7 razred geografija</t>
  </si>
  <si>
    <t>EV-2019-111</t>
  </si>
  <si>
    <t>Udžbenik 7 razred povijest</t>
  </si>
  <si>
    <t>EV-2019-112</t>
  </si>
  <si>
    <t>Udžbenik 7 razred likovna kultura</t>
  </si>
  <si>
    <t>EV-2019-113</t>
  </si>
  <si>
    <t>Udžbenik 7 razred tehnička kultura</t>
  </si>
  <si>
    <t>EV-2019-114</t>
  </si>
  <si>
    <t>Udžbenik 7 razred engleski jezik</t>
  </si>
  <si>
    <t>EV-2019-115</t>
  </si>
  <si>
    <t>Udžbenik 8 razred matematika</t>
  </si>
  <si>
    <t>EV-2019-116</t>
  </si>
  <si>
    <t>Udžbenik 8 razred glazbena kultura</t>
  </si>
  <si>
    <t>EV-2019-117</t>
  </si>
  <si>
    <t>Udžbenik 8 razred hrvatski jezik</t>
  </si>
  <si>
    <t>EV-2019-118</t>
  </si>
  <si>
    <t>Udžbenik 8 razred geografija</t>
  </si>
  <si>
    <t>EV-2019-119</t>
  </si>
  <si>
    <t>Udžbenik 8 razred povijest</t>
  </si>
  <si>
    <t>EV-2019-120</t>
  </si>
  <si>
    <t>Udžbenik 8 razred likovna kultura</t>
  </si>
  <si>
    <t>EV-2019-121</t>
  </si>
  <si>
    <t>Udžbenik 8 razred tehnička kultura</t>
  </si>
  <si>
    <t>EV-2019-122</t>
  </si>
  <si>
    <t>Udžbenik 8 razred biologija</t>
  </si>
  <si>
    <t>EV-2019-123</t>
  </si>
  <si>
    <t>Udžbenik 8 razred fizika</t>
  </si>
  <si>
    <t>EV-2019-124</t>
  </si>
  <si>
    <t>Udžbenik 8 razred kemija</t>
  </si>
  <si>
    <t>EV-2019-125</t>
  </si>
  <si>
    <t>Udžbenik 8 razred engleski jezik</t>
  </si>
  <si>
    <t>EV-2019-126</t>
  </si>
  <si>
    <t>Udžbenik matematika (posebne potrebe)</t>
  </si>
  <si>
    <t>22112000-9</t>
  </si>
  <si>
    <t>EV-2019-127</t>
  </si>
  <si>
    <t>Udžbenik 1 razred hrvatski jezik</t>
  </si>
  <si>
    <t>EV-2019-128</t>
  </si>
  <si>
    <t>Udžbenik 1 razred engleski jezik</t>
  </si>
  <si>
    <t>EV-2019-129</t>
  </si>
  <si>
    <t>Udžbenik 1 razred matematika</t>
  </si>
  <si>
    <t>EV-2019-130</t>
  </si>
  <si>
    <t>Udžbenik 1 razred PID</t>
  </si>
  <si>
    <t>EV-2019-131</t>
  </si>
  <si>
    <t>Udžbenik 1 razred vjeronauk</t>
  </si>
  <si>
    <t>EV-2019-132</t>
  </si>
  <si>
    <t>Udžbenik 5 razred hrvatski jezik</t>
  </si>
  <si>
    <t>EV-2019-133</t>
  </si>
  <si>
    <t>Udžbenik 5 razred engleski jezik</t>
  </si>
  <si>
    <t>EV-2019-134</t>
  </si>
  <si>
    <t>Udžbenik 5 razred talijanski jezik</t>
  </si>
  <si>
    <t>EV-2019-135</t>
  </si>
  <si>
    <t>Udžbenik 5 razred matematika</t>
  </si>
  <si>
    <t>EV-2019-136</t>
  </si>
  <si>
    <t>Udžbenik 5 razred PID</t>
  </si>
  <si>
    <t>EV-2019-137</t>
  </si>
  <si>
    <t>Udžbenik 5 razred geografija</t>
  </si>
  <si>
    <t>EV-2019-138</t>
  </si>
  <si>
    <t>Udžbenik 5 razred povijest</t>
  </si>
  <si>
    <t>EV-2019-139</t>
  </si>
  <si>
    <t>Udžbenik 5 razred glazbena kultura</t>
  </si>
  <si>
    <t>EV-2019-140</t>
  </si>
  <si>
    <t>Udžbenik 5 razred likovna kultura</t>
  </si>
  <si>
    <t>EV-2019-141</t>
  </si>
  <si>
    <t>Udžbenik 5 razred tehnička kultura</t>
  </si>
  <si>
    <t>EV-2019-142</t>
  </si>
  <si>
    <t>Udžbenik 5 razred informatika</t>
  </si>
  <si>
    <t>EV-2019-143</t>
  </si>
  <si>
    <t>Udžbenik 5 razred vjeronauk</t>
  </si>
  <si>
    <t>EV-2019-144</t>
  </si>
  <si>
    <t>Udžbenik 7 razred biologija</t>
  </si>
  <si>
    <t>EV-2019-145</t>
  </si>
  <si>
    <t>Udžbenik 7 razred fizika</t>
  </si>
  <si>
    <t>EV-2019-146</t>
  </si>
  <si>
    <t>Udžbenik 7 razred kemija</t>
  </si>
  <si>
    <t>EV-2019-147</t>
  </si>
  <si>
    <t>Udžbenik 2 razred vjeronauk</t>
  </si>
  <si>
    <t>22112000-10</t>
  </si>
  <si>
    <t>EV-2019-148</t>
  </si>
  <si>
    <t>Udžbenik 3 razred vjeronauk</t>
  </si>
  <si>
    <t>22112000-11</t>
  </si>
  <si>
    <t>EV-2019-149</t>
  </si>
  <si>
    <t>Udžbenik 4 razred vjeronauk</t>
  </si>
  <si>
    <t>22112000-12</t>
  </si>
  <si>
    <t>EV-2019-150</t>
  </si>
  <si>
    <t>Udžbenik 4 razred talijanski</t>
  </si>
  <si>
    <t>22112000-13</t>
  </si>
  <si>
    <t>EV-2019-151</t>
  </si>
  <si>
    <t>Udžbenik 6 razred vjeronauk</t>
  </si>
  <si>
    <t>22112000-14</t>
  </si>
  <si>
    <t>EV-2019-152</t>
  </si>
  <si>
    <t>Udžbenik 6 razred talijanski</t>
  </si>
  <si>
    <t>22112000-15</t>
  </si>
  <si>
    <t>EV-2019-153</t>
  </si>
  <si>
    <t>Udžbenik 7 razred talijanski</t>
  </si>
  <si>
    <t>22112000-16</t>
  </si>
  <si>
    <t>EV-2019-154</t>
  </si>
  <si>
    <t>Udžbenik 7 razred vjeronauk</t>
  </si>
  <si>
    <t>22112000-17</t>
  </si>
  <si>
    <t>EV-2019-155</t>
  </si>
  <si>
    <t>Udžbenik 7 razred informatika</t>
  </si>
  <si>
    <t>22112000-18</t>
  </si>
  <si>
    <t>EV-2019-156</t>
  </si>
  <si>
    <t>Udžbenik 8 razred informatika</t>
  </si>
  <si>
    <t>22112000-19</t>
  </si>
  <si>
    <t>EV-2019-157</t>
  </si>
  <si>
    <t>Udžbenik 8 razred vjeronauk</t>
  </si>
  <si>
    <t>22112000-20</t>
  </si>
  <si>
    <t>EV-2019-158</t>
  </si>
  <si>
    <t>Udžbenik 8 razred talijanski</t>
  </si>
  <si>
    <t>22112000-21</t>
  </si>
  <si>
    <t>EV-2019-159</t>
  </si>
  <si>
    <t>Udžbenik matematika (posebne potrebe) 5 razred</t>
  </si>
  <si>
    <t>22112000-22</t>
  </si>
  <si>
    <t>EV-2019-78-2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</si>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</sst>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.85"/>
      <color indexed="8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363636"/>
      <name val="Arial"/>
      <family val="2"/>
      <charset val="238"/>
    </font>
    <font>
      <sz val="10"/>
      <color rgb="FF333333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8">
    <xf numFmtId="0" fontId="0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7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2" fillId="2" borderId="12" applyNumberFormat="0" applyFont="0" applyAlignment="0" applyProtection="0"/>
    <xf numFmtId="0" fontId="13" fillId="18" borderId="17" applyNumberFormat="0" applyAlignment="0" applyProtection="0"/>
    <xf numFmtId="0" fontId="14" fillId="19" borderId="18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7" applyNumberFormat="0" applyAlignment="0" applyProtection="0"/>
    <xf numFmtId="0" fontId="21" fillId="0" borderId="22" applyNumberFormat="0" applyFill="0" applyAlignment="0" applyProtection="0"/>
    <xf numFmtId="0" fontId="22" fillId="9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6" borderId="23" applyNumberFormat="0" applyFont="0" applyAlignment="0" applyProtection="0"/>
    <xf numFmtId="0" fontId="24" fillId="18" borderId="24" applyNumberFormat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1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7" fillId="0" borderId="0"/>
  </cellStyleXfs>
  <cellXfs count="137">
    <xf numFmtId="0" fontId="0" fillId="0" borderId="0" xfId="0"/>
    <xf numFmtId="0" fontId="6" fillId="0" borderId="0" xfId="4" applyFont="1" applyFill="1" applyAlignment="1" applyProtection="1">
      <protection hidden="1"/>
    </xf>
    <xf numFmtId="0" fontId="6" fillId="0" borderId="0" xfId="4" applyFont="1" applyFill="1" applyAlignment="1" applyProtection="1">
      <alignment horizontal="center"/>
      <protection hidden="1"/>
    </xf>
    <xf numFmtId="0" fontId="5" fillId="0" borderId="0" xfId="4" applyFill="1" applyProtection="1">
      <protection hidden="1"/>
    </xf>
    <xf numFmtId="49" fontId="7" fillId="0" borderId="0" xfId="5" applyNumberFormat="1" applyAlignment="1">
      <alignment horizontal="center" vertical="center"/>
    </xf>
    <xf numFmtId="49" fontId="7" fillId="0" borderId="0" xfId="5" applyNumberFormat="1" applyAlignment="1">
      <alignment vertical="center"/>
    </xf>
    <xf numFmtId="0" fontId="7" fillId="0" borderId="0" xfId="5" applyAlignment="1">
      <alignment vertical="center"/>
    </xf>
    <xf numFmtId="0" fontId="7" fillId="0" borderId="0" xfId="5" applyAlignment="1">
      <alignment horizontal="center" vertical="center" wrapText="1"/>
    </xf>
    <xf numFmtId="4" fontId="7" fillId="0" borderId="0" xfId="5" applyNumberFormat="1" applyAlignment="1">
      <alignment vertical="center"/>
    </xf>
    <xf numFmtId="0" fontId="5" fillId="0" borderId="0" xfId="4" applyFill="1" applyAlignment="1" applyProtection="1">
      <alignment horizontal="center"/>
      <protection hidden="1"/>
    </xf>
    <xf numFmtId="0" fontId="8" fillId="0" borderId="0" xfId="4" applyFont="1" applyFill="1" applyAlignment="1" applyProtection="1">
      <alignment horizontal="right"/>
      <protection hidden="1"/>
    </xf>
    <xf numFmtId="0" fontId="8" fillId="0" borderId="13" xfId="4" applyFont="1" applyFill="1" applyBorder="1" applyAlignment="1" applyProtection="1">
      <alignment horizontal="center"/>
      <protection hidden="1"/>
    </xf>
    <xf numFmtId="0" fontId="8" fillId="0" borderId="0" xfId="4" applyFont="1" applyFill="1" applyProtection="1">
      <protection hidden="1"/>
    </xf>
    <xf numFmtId="0" fontId="5" fillId="3" borderId="10" xfId="5" applyFont="1" applyFill="1" applyBorder="1" applyAlignment="1">
      <alignment horizontal="center" vertical="center" wrapText="1"/>
    </xf>
    <xf numFmtId="49" fontId="5" fillId="3" borderId="4" xfId="5" applyNumberFormat="1" applyFont="1" applyFill="1" applyBorder="1" applyAlignment="1">
      <alignment horizontal="center" vertical="center" wrapText="1"/>
    </xf>
    <xf numFmtId="4" fontId="5" fillId="3" borderId="4" xfId="5" applyNumberFormat="1" applyFont="1" applyFill="1" applyBorder="1" applyAlignment="1">
      <alignment horizontal="center" vertical="center" wrapText="1"/>
    </xf>
    <xf numFmtId="49" fontId="5" fillId="3" borderId="11" xfId="5" applyNumberFormat="1" applyFont="1" applyFill="1" applyBorder="1" applyAlignment="1">
      <alignment horizontal="center" vertical="center" wrapText="1"/>
    </xf>
    <xf numFmtId="0" fontId="7" fillId="0" borderId="0" xfId="5" applyAlignment="1">
      <alignment horizontal="center" vertical="center"/>
    </xf>
    <xf numFmtId="4" fontId="5" fillId="0" borderId="0" xfId="4" applyNumberFormat="1" applyFont="1" applyFill="1" applyBorder="1" applyAlignment="1" applyProtection="1">
      <alignment vertical="center"/>
      <protection hidden="1"/>
    </xf>
    <xf numFmtId="0" fontId="5" fillId="0" borderId="8" xfId="5" applyFont="1" applyBorder="1" applyAlignment="1">
      <alignment horizontal="center" vertical="center"/>
    </xf>
    <xf numFmtId="49" fontId="5" fillId="0" borderId="1" xfId="5" applyNumberFormat="1" applyFont="1" applyBorder="1" applyAlignment="1">
      <alignment horizontal="center" vertical="center"/>
    </xf>
    <xf numFmtId="49" fontId="5" fillId="0" borderId="1" xfId="4" applyNumberFormat="1" applyFont="1" applyFill="1" applyBorder="1" applyAlignment="1">
      <alignment horizontal="center" vertical="center" wrapText="1"/>
    </xf>
    <xf numFmtId="4" fontId="5" fillId="0" borderId="3" xfId="4" applyNumberFormat="1" applyFont="1" applyFill="1" applyBorder="1" applyAlignment="1" applyProtection="1">
      <alignment vertical="center"/>
      <protection hidden="1"/>
    </xf>
    <xf numFmtId="4" fontId="5" fillId="0" borderId="1" xfId="4" applyNumberFormat="1" applyFont="1" applyFill="1" applyBorder="1" applyAlignment="1" applyProtection="1">
      <alignment vertical="center"/>
      <protection hidden="1"/>
    </xf>
    <xf numFmtId="49" fontId="5" fillId="0" borderId="3" xfId="5" applyNumberFormat="1" applyFont="1" applyBorder="1" applyAlignment="1">
      <alignment horizontal="center" vertical="center" wrapText="1"/>
    </xf>
    <xf numFmtId="49" fontId="5" fillId="0" borderId="3" xfId="5" applyNumberFormat="1" applyFont="1" applyBorder="1" applyAlignment="1">
      <alignment horizontal="center" vertical="center"/>
    </xf>
    <xf numFmtId="49" fontId="5" fillId="0" borderId="9" xfId="5" applyNumberFormat="1" applyFont="1" applyBorder="1" applyAlignment="1">
      <alignment vertical="center"/>
    </xf>
    <xf numFmtId="49" fontId="5" fillId="0" borderId="1" xfId="5" applyNumberFormat="1" applyFont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center" vertical="center"/>
    </xf>
    <xf numFmtId="4" fontId="7" fillId="0" borderId="0" xfId="5" applyNumberFormat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4" fontId="7" fillId="0" borderId="0" xfId="5" applyNumberFormat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/>
    </xf>
    <xf numFmtId="4" fontId="5" fillId="0" borderId="1" xfId="5" applyNumberFormat="1" applyFont="1" applyBorder="1" applyAlignment="1">
      <alignment vertical="center"/>
    </xf>
    <xf numFmtId="49" fontId="5" fillId="0" borderId="5" xfId="5" applyNumberFormat="1" applyFont="1" applyBorder="1" applyAlignment="1">
      <alignment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7" fillId="0" borderId="0" xfId="5" applyFill="1" applyBorder="1" applyAlignment="1">
      <alignment vertical="center"/>
    </xf>
    <xf numFmtId="49" fontId="5" fillId="0" borderId="5" xfId="5" applyNumberFormat="1" applyFont="1" applyBorder="1" applyAlignment="1">
      <alignment vertical="center"/>
    </xf>
    <xf numFmtId="4" fontId="9" fillId="0" borderId="0" xfId="5" applyNumberFormat="1" applyFont="1" applyFill="1" applyBorder="1" applyAlignment="1">
      <alignment vertical="center"/>
    </xf>
    <xf numFmtId="3" fontId="7" fillId="0" borderId="0" xfId="5" applyNumberForma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>
      <alignment horizontal="center" vertical="center"/>
    </xf>
    <xf numFmtId="4" fontId="5" fillId="0" borderId="1" xfId="5" applyNumberFormat="1" applyFont="1" applyBorder="1" applyAlignment="1" applyProtection="1">
      <alignment vertical="center" wrapText="1"/>
      <protection hidden="1"/>
    </xf>
    <xf numFmtId="49" fontId="5" fillId="0" borderId="0" xfId="4" applyNumberFormat="1" applyFill="1"/>
    <xf numFmtId="0" fontId="5" fillId="0" borderId="0" xfId="5" applyFont="1" applyBorder="1" applyAlignment="1">
      <alignment horizontal="center" vertical="center"/>
    </xf>
    <xf numFmtId="0" fontId="5" fillId="0" borderId="0" xfId="4" applyFill="1" applyAlignment="1">
      <alignment horizontal="center"/>
    </xf>
    <xf numFmtId="0" fontId="5" fillId="0" borderId="0" xfId="4" applyFill="1"/>
    <xf numFmtId="0" fontId="5" fillId="0" borderId="0" xfId="4" applyFill="1" applyAlignment="1">
      <alignment horizontal="right"/>
    </xf>
    <xf numFmtId="0" fontId="5" fillId="0" borderId="0" xfId="4" applyFill="1" applyAlignment="1">
      <alignment horizontal="left"/>
    </xf>
    <xf numFmtId="0" fontId="5" fillId="0" borderId="0" xfId="4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4" fontId="5" fillId="0" borderId="1" xfId="5" applyNumberFormat="1" applyFont="1" applyFill="1" applyBorder="1" applyAlignment="1">
      <alignment vertical="center"/>
    </xf>
    <xf numFmtId="49" fontId="5" fillId="0" borderId="3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/>
    </xf>
    <xf numFmtId="49" fontId="5" fillId="0" borderId="5" xfId="5" applyNumberFormat="1" applyFont="1" applyFill="1" applyBorder="1" applyAlignment="1">
      <alignment vertical="center"/>
    </xf>
    <xf numFmtId="49" fontId="5" fillId="0" borderId="3" xfId="4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49" fontId="5" fillId="0" borderId="9" xfId="5" applyNumberFormat="1" applyFont="1" applyFill="1" applyBorder="1" applyAlignment="1">
      <alignment vertical="center" wrapText="1"/>
    </xf>
    <xf numFmtId="49" fontId="5" fillId="0" borderId="9" xfId="5" applyNumberFormat="1" applyFont="1" applyFill="1" applyBorder="1" applyAlignment="1">
      <alignment vertical="center"/>
    </xf>
    <xf numFmtId="49" fontId="6" fillId="0" borderId="0" xfId="5" applyNumberFormat="1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49" fontId="5" fillId="0" borderId="27" xfId="5" applyNumberFormat="1" applyFont="1" applyBorder="1" applyAlignment="1">
      <alignment vertical="center" wrapText="1"/>
    </xf>
    <xf numFmtId="4" fontId="5" fillId="0" borderId="1" xfId="5" applyNumberFormat="1" applyFont="1" applyFill="1" applyBorder="1" applyAlignment="1" applyProtection="1">
      <alignment vertical="center" wrapText="1"/>
      <protection hidden="1"/>
    </xf>
    <xf numFmtId="49" fontId="5" fillId="0" borderId="26" xfId="5" applyNumberFormat="1" applyFont="1" applyBorder="1" applyAlignment="1">
      <alignment horizontal="center" vertical="center"/>
    </xf>
    <xf numFmtId="4" fontId="5" fillId="0" borderId="26" xfId="4" applyNumberFormat="1" applyFont="1" applyFill="1" applyBorder="1" applyAlignment="1" applyProtection="1">
      <alignment vertical="center"/>
      <protection hidden="1"/>
    </xf>
    <xf numFmtId="0" fontId="5" fillId="0" borderId="14" xfId="5" applyFont="1" applyFill="1" applyBorder="1" applyAlignment="1">
      <alignment horizontal="center" vertical="center" wrapText="1"/>
    </xf>
    <xf numFmtId="49" fontId="5" fillId="0" borderId="15" xfId="5" applyNumberFormat="1" applyFont="1" applyFill="1" applyBorder="1" applyAlignment="1">
      <alignment horizontal="center" vertical="center" wrapText="1"/>
    </xf>
    <xf numFmtId="49" fontId="5" fillId="0" borderId="16" xfId="5" applyNumberFormat="1" applyFont="1" applyFill="1" applyBorder="1" applyAlignment="1">
      <alignment horizontal="center" vertical="center" wrapText="1"/>
    </xf>
    <xf numFmtId="49" fontId="5" fillId="0" borderId="15" xfId="5" applyNumberFormat="1" applyFont="1" applyFill="1" applyBorder="1" applyAlignment="1">
      <alignment horizontal="left" vertical="center" wrapText="1"/>
    </xf>
    <xf numFmtId="4" fontId="5" fillId="0" borderId="15" xfId="4" applyNumberFormat="1" applyFont="1" applyFill="1" applyBorder="1" applyAlignment="1" applyProtection="1">
      <alignment vertical="center"/>
      <protection hidden="1"/>
    </xf>
    <xf numFmtId="4" fontId="5" fillId="0" borderId="15" xfId="5" applyNumberFormat="1" applyFont="1" applyFill="1" applyBorder="1" applyAlignment="1">
      <alignment horizontal="right" vertical="center" wrapText="1"/>
    </xf>
    <xf numFmtId="0" fontId="28" fillId="0" borderId="1" xfId="0" applyFont="1" applyBorder="1" applyAlignment="1">
      <alignment vertical="center"/>
    </xf>
    <xf numFmtId="0" fontId="9" fillId="0" borderId="0" xfId="5" applyFont="1" applyAlignment="1">
      <alignment vertical="center"/>
    </xf>
    <xf numFmtId="4" fontId="5" fillId="0" borderId="1" xfId="4" applyNumberFormat="1" applyFont="1" applyFill="1" applyBorder="1" applyAlignment="1" applyProtection="1">
      <alignment vertical="center"/>
      <protection locked="0"/>
    </xf>
    <xf numFmtId="0" fontId="7" fillId="0" borderId="0" xfId="5" applyFill="1" applyAlignment="1">
      <alignment vertical="center"/>
    </xf>
    <xf numFmtId="49" fontId="5" fillId="0" borderId="2" xfId="5" applyNumberFormat="1" applyFont="1" applyBorder="1" applyAlignment="1">
      <alignment horizontal="center" vertical="center" wrapText="1"/>
    </xf>
    <xf numFmtId="4" fontId="5" fillId="0" borderId="2" xfId="5" applyNumberFormat="1" applyFont="1" applyBorder="1" applyAlignment="1" applyProtection="1">
      <alignment vertical="center" wrapText="1"/>
      <protection hidden="1"/>
    </xf>
    <xf numFmtId="4" fontId="5" fillId="0" borderId="2" xfId="4" applyNumberFormat="1" applyFont="1" applyFill="1" applyBorder="1" applyAlignment="1" applyProtection="1">
      <alignment vertical="center"/>
      <protection hidden="1"/>
    </xf>
    <xf numFmtId="49" fontId="5" fillId="0" borderId="2" xfId="5" applyNumberFormat="1" applyFont="1" applyFill="1" applyBorder="1" applyAlignment="1">
      <alignment horizontal="center" vertical="center" wrapText="1"/>
    </xf>
    <xf numFmtId="4" fontId="5" fillId="0" borderId="2" xfId="5" applyNumberFormat="1" applyFont="1" applyFill="1" applyBorder="1" applyAlignment="1" applyProtection="1">
      <alignment vertical="center" wrapText="1"/>
      <protection hidden="1"/>
    </xf>
    <xf numFmtId="0" fontId="30" fillId="0" borderId="1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5" fillId="0" borderId="3" xfId="5" applyFont="1" applyBorder="1" applyAlignment="1" applyProtection="1">
      <alignment horizontal="left" vertical="center" wrapText="1"/>
      <protection hidden="1"/>
    </xf>
    <xf numFmtId="0" fontId="5" fillId="0" borderId="1" xfId="5" applyFont="1" applyBorder="1" applyAlignment="1" applyProtection="1">
      <alignment horizontal="left" vertical="center" wrapText="1"/>
      <protection hidden="1"/>
    </xf>
    <xf numFmtId="49" fontId="5" fillId="0" borderId="1" xfId="5" applyNumberFormat="1" applyFont="1" applyBorder="1" applyAlignment="1">
      <alignment horizontal="left" vertical="center" wrapText="1"/>
    </xf>
    <xf numFmtId="49" fontId="5" fillId="0" borderId="7" xfId="5" applyNumberFormat="1" applyFont="1" applyBorder="1" applyAlignment="1">
      <alignment horizontal="left" vertical="center" wrapText="1"/>
    </xf>
    <xf numFmtId="0" fontId="5" fillId="0" borderId="1" xfId="4" applyFont="1" applyFill="1" applyBorder="1" applyAlignment="1" applyProtection="1">
      <alignment horizontal="left" vertical="center" wrapText="1"/>
      <protection hidden="1"/>
    </xf>
    <xf numFmtId="49" fontId="5" fillId="0" borderId="1" xfId="4" applyNumberFormat="1" applyFont="1" applyFill="1" applyBorder="1" applyAlignment="1">
      <alignment horizontal="left" vertical="center" wrapText="1"/>
    </xf>
    <xf numFmtId="49" fontId="5" fillId="0" borderId="1" xfId="5" applyNumberFormat="1" applyFont="1" applyFill="1" applyBorder="1" applyAlignment="1">
      <alignment horizontal="left" vertical="center" wrapText="1"/>
    </xf>
    <xf numFmtId="49" fontId="5" fillId="0" borderId="0" xfId="4" applyNumberFormat="1" applyFont="1" applyFill="1" applyBorder="1" applyAlignment="1">
      <alignment horizontal="left" vertical="center" wrapText="1"/>
    </xf>
    <xf numFmtId="49" fontId="5" fillId="0" borderId="6" xfId="5" applyNumberFormat="1" applyFont="1" applyBorder="1" applyAlignment="1">
      <alignment horizontal="left" vertical="center" wrapText="1"/>
    </xf>
    <xf numFmtId="49" fontId="5" fillId="0" borderId="6" xfId="5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6" xfId="4" applyFont="1" applyFill="1" applyBorder="1" applyAlignment="1" applyProtection="1">
      <alignment horizontal="left" vertical="center" wrapText="1"/>
      <protection hidden="1"/>
    </xf>
    <xf numFmtId="0" fontId="5" fillId="0" borderId="1" xfId="5" applyFont="1" applyFill="1" applyBorder="1" applyAlignment="1" applyProtection="1">
      <alignment horizontal="left" vertical="center" wrapText="1"/>
      <protection hidden="1"/>
    </xf>
    <xf numFmtId="49" fontId="5" fillId="0" borderId="2" xfId="5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5" applyFont="1" applyFill="1" applyBorder="1" applyAlignment="1" applyProtection="1">
      <alignment horizontal="left" vertical="center" wrapText="1"/>
      <protection hidden="1"/>
    </xf>
    <xf numFmtId="0" fontId="5" fillId="0" borderId="2" xfId="5" applyFont="1" applyBorder="1" applyAlignment="1" applyProtection="1">
      <alignment horizontal="left" vertical="center" wrapText="1"/>
      <protection hidden="1"/>
    </xf>
    <xf numFmtId="0" fontId="5" fillId="0" borderId="2" xfId="5" applyFont="1" applyFill="1" applyBorder="1" applyAlignment="1" applyProtection="1">
      <alignment horizontal="left" vertical="center" wrapText="1"/>
      <protection hidden="1"/>
    </xf>
    <xf numFmtId="49" fontId="5" fillId="0" borderId="28" xfId="5" applyNumberFormat="1" applyFont="1" applyBorder="1" applyAlignment="1">
      <alignment horizontal="left" vertical="center" wrapText="1"/>
    </xf>
    <xf numFmtId="49" fontId="5" fillId="0" borderId="29" xfId="5" applyNumberFormat="1" applyFont="1" applyBorder="1" applyAlignment="1">
      <alignment horizontal="left" vertical="center" wrapText="1"/>
    </xf>
    <xf numFmtId="4" fontId="9" fillId="0" borderId="0" xfId="5" applyNumberFormat="1" applyFont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3" fontId="7" fillId="0" borderId="0" xfId="5" applyNumberFormat="1" applyFill="1" applyBorder="1" applyAlignment="1">
      <alignment vertical="center"/>
    </xf>
    <xf numFmtId="0" fontId="5" fillId="0" borderId="14" xfId="5" applyFont="1" applyBorder="1" applyAlignment="1">
      <alignment horizontal="center" vertical="center"/>
    </xf>
    <xf numFmtId="49" fontId="5" fillId="0" borderId="15" xfId="5" applyNumberFormat="1" applyFont="1" applyBorder="1" applyAlignment="1">
      <alignment horizontal="center" vertical="center"/>
    </xf>
    <xf numFmtId="49" fontId="5" fillId="0" borderId="1" xfId="5" applyNumberFormat="1" applyFont="1" applyBorder="1" applyAlignment="1">
      <alignment vertical="center" wrapText="1"/>
    </xf>
    <xf numFmtId="49" fontId="5" fillId="0" borderId="5" xfId="5" applyNumberFormat="1" applyFont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vertical="center" wrapText="1"/>
    </xf>
    <xf numFmtId="49" fontId="5" fillId="0" borderId="31" xfId="5" applyNumberFormat="1" applyFont="1" applyBorder="1" applyAlignment="1">
      <alignment horizontal="center" vertical="center"/>
    </xf>
    <xf numFmtId="49" fontId="5" fillId="0" borderId="31" xfId="5" applyNumberFormat="1" applyFont="1" applyBorder="1" applyAlignment="1">
      <alignment vertical="center" wrapText="1"/>
    </xf>
    <xf numFmtId="4" fontId="5" fillId="0" borderId="31" xfId="5" applyNumberFormat="1" applyFont="1" applyBorder="1" applyAlignment="1">
      <alignment vertical="center"/>
    </xf>
    <xf numFmtId="49" fontId="5" fillId="0" borderId="31" xfId="5" applyNumberFormat="1" applyFont="1" applyBorder="1" applyAlignment="1">
      <alignment horizontal="center" vertical="center" wrapText="1"/>
    </xf>
    <xf numFmtId="49" fontId="5" fillId="0" borderId="32" xfId="5" applyNumberFormat="1" applyFont="1" applyBorder="1" applyAlignment="1">
      <alignment horizontal="center" vertical="center" wrapText="1"/>
    </xf>
    <xf numFmtId="49" fontId="5" fillId="0" borderId="3" xfId="5" applyNumberFormat="1" applyFont="1" applyBorder="1" applyAlignment="1">
      <alignment vertical="center" wrapText="1"/>
    </xf>
    <xf numFmtId="4" fontId="5" fillId="0" borderId="3" xfId="5" applyNumberFormat="1" applyFont="1" applyFill="1" applyBorder="1" applyAlignment="1">
      <alignment vertical="center"/>
    </xf>
    <xf numFmtId="49" fontId="5" fillId="0" borderId="9" xfId="5" applyNumberFormat="1" applyFont="1" applyBorder="1" applyAlignment="1">
      <alignment horizontal="center" vertical="center" wrapText="1"/>
    </xf>
    <xf numFmtId="0" fontId="5" fillId="0" borderId="30" xfId="5" applyFont="1" applyBorder="1" applyAlignment="1">
      <alignment horizontal="center" vertical="center"/>
    </xf>
    <xf numFmtId="0" fontId="5" fillId="0" borderId="15" xfId="4" applyFont="1" applyFill="1" applyBorder="1" applyAlignment="1" applyProtection="1">
      <alignment horizontal="left" vertical="center" wrapText="1"/>
      <protection hidden="1"/>
    </xf>
    <xf numFmtId="49" fontId="5" fillId="0" borderId="15" xfId="5" applyNumberFormat="1" applyFont="1" applyFill="1" applyBorder="1" applyAlignment="1">
      <alignment horizontal="center" vertical="center"/>
    </xf>
    <xf numFmtId="49" fontId="5" fillId="0" borderId="16" xfId="5" applyNumberFormat="1" applyFont="1" applyFill="1" applyBorder="1" applyAlignment="1">
      <alignment vertical="center"/>
    </xf>
    <xf numFmtId="0" fontId="5" fillId="0" borderId="33" xfId="5" applyFont="1" applyBorder="1" applyAlignment="1">
      <alignment horizontal="center" vertical="center"/>
    </xf>
    <xf numFmtId="0" fontId="5" fillId="0" borderId="31" xfId="5" applyFont="1" applyBorder="1" applyAlignment="1" applyProtection="1">
      <alignment horizontal="left" vertical="center" wrapText="1"/>
      <protection hidden="1"/>
    </xf>
    <xf numFmtId="4" fontId="5" fillId="0" borderId="31" xfId="5" applyNumberFormat="1" applyFont="1" applyBorder="1" applyAlignment="1" applyProtection="1">
      <alignment vertical="center" wrapText="1"/>
      <protection hidden="1"/>
    </xf>
    <xf numFmtId="4" fontId="5" fillId="0" borderId="31" xfId="4" applyNumberFormat="1" applyFont="1" applyFill="1" applyBorder="1" applyAlignment="1" applyProtection="1">
      <alignment vertical="center"/>
      <protection hidden="1"/>
    </xf>
    <xf numFmtId="49" fontId="5" fillId="0" borderId="34" xfId="5" applyNumberFormat="1" applyFont="1" applyBorder="1" applyAlignment="1">
      <alignment horizontal="center" vertical="center" wrapText="1"/>
    </xf>
    <xf numFmtId="49" fontId="5" fillId="0" borderId="34" xfId="5" applyNumberFormat="1" applyFont="1" applyBorder="1" applyAlignment="1">
      <alignment horizontal="center" vertical="center"/>
    </xf>
    <xf numFmtId="49" fontId="5" fillId="0" borderId="32" xfId="5" applyNumberFormat="1" applyFont="1" applyBorder="1" applyAlignment="1">
      <alignment vertical="center" wrapText="1"/>
    </xf>
  </cellXfs>
  <cellStyles count="58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Bilješka 2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no" xfId="0" builtinId="0"/>
    <cellStyle name="Normalno 2" xfId="2"/>
    <cellStyle name="Normalno 2 2" xfId="5"/>
    <cellStyle name="Normalno 2 2 2" xfId="53"/>
    <cellStyle name="Normalno 2 3" xfId="55"/>
    <cellStyle name="Normalno 2 4" xfId="56"/>
    <cellStyle name="Normalno 3" xfId="43"/>
    <cellStyle name="Normalno 3 2" xfId="54"/>
    <cellStyle name="Normalno 4" xfId="4"/>
    <cellStyle name="Normalno 5" xfId="44"/>
    <cellStyle name="Normalno 6" xfId="3"/>
    <cellStyle name="Normalno 7" xfId="45"/>
    <cellStyle name="Normalno 8" xfId="57"/>
    <cellStyle name="Note" xfId="46"/>
    <cellStyle name="Obično_List1" xfId="1"/>
    <cellStyle name="Output" xfId="47"/>
    <cellStyle name="Title" xfId="48"/>
    <cellStyle name="Total" xfId="49"/>
    <cellStyle name="Warning Text" xfId="50"/>
    <cellStyle name="Zarez 2" xfId="51"/>
    <cellStyle name="Zarez 3" xfId="52"/>
  </cellStyles>
  <dxfs count="0"/>
  <tableStyles count="0" defaultTableStyle="TableStyleMedium2" defaultPivotStyle="PivotStyleLight16"/>
  <colors>
    <mruColors>
      <color rgb="FF00C02E"/>
      <color rgb="FF70AC2E"/>
      <color rgb="FF42EB3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193</xdr:row>
      <xdr:rowOff>9525</xdr:rowOff>
    </xdr:from>
    <xdr:to>
      <xdr:col>4</xdr:col>
      <xdr:colOff>600075</xdr:colOff>
      <xdr:row>193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95350" y="5372100"/>
          <a:ext cx="2276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193</xdr:row>
      <xdr:rowOff>19050</xdr:rowOff>
    </xdr:from>
    <xdr:to>
      <xdr:col>11</xdr:col>
      <xdr:colOff>476250</xdr:colOff>
      <xdr:row>193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762750" y="538162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19</xdr:row>
      <xdr:rowOff>9525</xdr:rowOff>
    </xdr:from>
    <xdr:to>
      <xdr:col>4</xdr:col>
      <xdr:colOff>600075</xdr:colOff>
      <xdr:row>19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95350" y="51625500"/>
          <a:ext cx="2276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19</xdr:row>
      <xdr:rowOff>19050</xdr:rowOff>
    </xdr:from>
    <xdr:to>
      <xdr:col>11</xdr:col>
      <xdr:colOff>476250</xdr:colOff>
      <xdr:row>19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762750" y="5163502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94"/>
  <sheetViews>
    <sheetView tabSelected="1" zoomScaleNormal="100" workbookViewId="0">
      <pane ySplit="7" topLeftCell="A41" activePane="bottomLeft" state="frozen"/>
      <selection pane="bottomLeft" activeCell="F99" sqref="F99"/>
    </sheetView>
  </sheetViews>
  <sheetFormatPr defaultRowHeight="12.75" x14ac:dyDescent="0.2"/>
  <cols>
    <col min="1" max="1" width="0.5703125" style="6" customWidth="1"/>
    <col min="2" max="2" width="5.42578125" style="6" customWidth="1"/>
    <col min="3" max="3" width="12.85546875" style="5" customWidth="1"/>
    <col min="4" max="4" width="19.7109375" style="5" customWidth="1"/>
    <col min="5" max="5" width="11.85546875" style="4" customWidth="1"/>
    <col min="6" max="6" width="13.85546875" style="8" customWidth="1"/>
    <col min="7" max="7" width="12.42578125" style="8" customWidth="1"/>
    <col min="8" max="8" width="11.7109375" style="4" customWidth="1"/>
    <col min="9" max="9" width="9.7109375" style="5" customWidth="1"/>
    <col min="10" max="10" width="9.140625" style="5" customWidth="1"/>
    <col min="11" max="11" width="9" style="5" customWidth="1"/>
    <col min="12" max="12" width="9.7109375" style="5" customWidth="1"/>
    <col min="13" max="13" width="21.28515625" style="5" customWidth="1"/>
    <col min="14" max="14" width="1.5703125" style="6" customWidth="1"/>
    <col min="15" max="16" width="9.140625" style="6" customWidth="1"/>
    <col min="17" max="17" width="9.140625" style="6"/>
    <col min="18" max="18" width="25.7109375" style="7" customWidth="1"/>
    <col min="19" max="19" width="20.5703125" style="6" customWidth="1"/>
    <col min="20" max="20" width="16.28515625" style="6" customWidth="1"/>
    <col min="21" max="21" width="21.7109375" style="6" customWidth="1"/>
    <col min="22" max="25" width="9.140625" style="6"/>
    <col min="26" max="26" width="11" style="6" bestFit="1" customWidth="1"/>
    <col min="27" max="256" width="9.140625" style="6"/>
    <col min="257" max="257" width="0.5703125" style="6" customWidth="1"/>
    <col min="258" max="258" width="5.42578125" style="6" customWidth="1"/>
    <col min="259" max="259" width="10.7109375" style="6" customWidth="1"/>
    <col min="260" max="260" width="19.7109375" style="6" customWidth="1"/>
    <col min="261" max="261" width="10.85546875" style="6" customWidth="1"/>
    <col min="262" max="262" width="11.85546875" style="6" customWidth="1"/>
    <col min="263" max="263" width="12.42578125" style="6" customWidth="1"/>
    <col min="264" max="264" width="12.140625" style="6" customWidth="1"/>
    <col min="265" max="268" width="9.7109375" style="6" customWidth="1"/>
    <col min="269" max="269" width="21.28515625" style="6" customWidth="1"/>
    <col min="270" max="270" width="1.5703125" style="6" customWidth="1"/>
    <col min="271" max="271" width="9.140625" style="6" customWidth="1"/>
    <col min="272" max="273" width="9.140625" style="6"/>
    <col min="274" max="274" width="25.7109375" style="6" customWidth="1"/>
    <col min="275" max="512" width="9.140625" style="6"/>
    <col min="513" max="513" width="0.5703125" style="6" customWidth="1"/>
    <col min="514" max="514" width="5.42578125" style="6" customWidth="1"/>
    <col min="515" max="515" width="10.7109375" style="6" customWidth="1"/>
    <col min="516" max="516" width="19.7109375" style="6" customWidth="1"/>
    <col min="517" max="517" width="10.85546875" style="6" customWidth="1"/>
    <col min="518" max="518" width="11.85546875" style="6" customWidth="1"/>
    <col min="519" max="519" width="12.42578125" style="6" customWidth="1"/>
    <col min="520" max="520" width="12.140625" style="6" customWidth="1"/>
    <col min="521" max="524" width="9.7109375" style="6" customWidth="1"/>
    <col min="525" max="525" width="21.28515625" style="6" customWidth="1"/>
    <col min="526" max="526" width="1.5703125" style="6" customWidth="1"/>
    <col min="527" max="527" width="9.140625" style="6" customWidth="1"/>
    <col min="528" max="529" width="9.140625" style="6"/>
    <col min="530" max="530" width="25.7109375" style="6" customWidth="1"/>
    <col min="531" max="768" width="9.140625" style="6"/>
    <col min="769" max="769" width="0.5703125" style="6" customWidth="1"/>
    <col min="770" max="770" width="5.42578125" style="6" customWidth="1"/>
    <col min="771" max="771" width="10.7109375" style="6" customWidth="1"/>
    <col min="772" max="772" width="19.7109375" style="6" customWidth="1"/>
    <col min="773" max="773" width="10.85546875" style="6" customWidth="1"/>
    <col min="774" max="774" width="11.85546875" style="6" customWidth="1"/>
    <col min="775" max="775" width="12.42578125" style="6" customWidth="1"/>
    <col min="776" max="776" width="12.140625" style="6" customWidth="1"/>
    <col min="777" max="780" width="9.7109375" style="6" customWidth="1"/>
    <col min="781" max="781" width="21.28515625" style="6" customWidth="1"/>
    <col min="782" max="782" width="1.5703125" style="6" customWidth="1"/>
    <col min="783" max="783" width="9.140625" style="6" customWidth="1"/>
    <col min="784" max="785" width="9.140625" style="6"/>
    <col min="786" max="786" width="25.7109375" style="6" customWidth="1"/>
    <col min="787" max="1024" width="9.140625" style="6"/>
    <col min="1025" max="1025" width="0.5703125" style="6" customWidth="1"/>
    <col min="1026" max="1026" width="5.42578125" style="6" customWidth="1"/>
    <col min="1027" max="1027" width="10.7109375" style="6" customWidth="1"/>
    <col min="1028" max="1028" width="19.7109375" style="6" customWidth="1"/>
    <col min="1029" max="1029" width="10.85546875" style="6" customWidth="1"/>
    <col min="1030" max="1030" width="11.85546875" style="6" customWidth="1"/>
    <col min="1031" max="1031" width="12.42578125" style="6" customWidth="1"/>
    <col min="1032" max="1032" width="12.140625" style="6" customWidth="1"/>
    <col min="1033" max="1036" width="9.7109375" style="6" customWidth="1"/>
    <col min="1037" max="1037" width="21.28515625" style="6" customWidth="1"/>
    <col min="1038" max="1038" width="1.5703125" style="6" customWidth="1"/>
    <col min="1039" max="1039" width="9.140625" style="6" customWidth="1"/>
    <col min="1040" max="1041" width="9.140625" style="6"/>
    <col min="1042" max="1042" width="25.7109375" style="6" customWidth="1"/>
    <col min="1043" max="1280" width="9.140625" style="6"/>
    <col min="1281" max="1281" width="0.5703125" style="6" customWidth="1"/>
    <col min="1282" max="1282" width="5.42578125" style="6" customWidth="1"/>
    <col min="1283" max="1283" width="10.7109375" style="6" customWidth="1"/>
    <col min="1284" max="1284" width="19.7109375" style="6" customWidth="1"/>
    <col min="1285" max="1285" width="10.85546875" style="6" customWidth="1"/>
    <col min="1286" max="1286" width="11.85546875" style="6" customWidth="1"/>
    <col min="1287" max="1287" width="12.42578125" style="6" customWidth="1"/>
    <col min="1288" max="1288" width="12.140625" style="6" customWidth="1"/>
    <col min="1289" max="1292" width="9.7109375" style="6" customWidth="1"/>
    <col min="1293" max="1293" width="21.28515625" style="6" customWidth="1"/>
    <col min="1294" max="1294" width="1.5703125" style="6" customWidth="1"/>
    <col min="1295" max="1295" width="9.140625" style="6" customWidth="1"/>
    <col min="1296" max="1297" width="9.140625" style="6"/>
    <col min="1298" max="1298" width="25.7109375" style="6" customWidth="1"/>
    <col min="1299" max="1536" width="9.140625" style="6"/>
    <col min="1537" max="1537" width="0.5703125" style="6" customWidth="1"/>
    <col min="1538" max="1538" width="5.42578125" style="6" customWidth="1"/>
    <col min="1539" max="1539" width="10.7109375" style="6" customWidth="1"/>
    <col min="1540" max="1540" width="19.7109375" style="6" customWidth="1"/>
    <col min="1541" max="1541" width="10.85546875" style="6" customWidth="1"/>
    <col min="1542" max="1542" width="11.85546875" style="6" customWidth="1"/>
    <col min="1543" max="1543" width="12.42578125" style="6" customWidth="1"/>
    <col min="1544" max="1544" width="12.140625" style="6" customWidth="1"/>
    <col min="1545" max="1548" width="9.7109375" style="6" customWidth="1"/>
    <col min="1549" max="1549" width="21.28515625" style="6" customWidth="1"/>
    <col min="1550" max="1550" width="1.5703125" style="6" customWidth="1"/>
    <col min="1551" max="1551" width="9.140625" style="6" customWidth="1"/>
    <col min="1552" max="1553" width="9.140625" style="6"/>
    <col min="1554" max="1554" width="25.7109375" style="6" customWidth="1"/>
    <col min="1555" max="1792" width="9.140625" style="6"/>
    <col min="1793" max="1793" width="0.5703125" style="6" customWidth="1"/>
    <col min="1794" max="1794" width="5.42578125" style="6" customWidth="1"/>
    <col min="1795" max="1795" width="10.7109375" style="6" customWidth="1"/>
    <col min="1796" max="1796" width="19.7109375" style="6" customWidth="1"/>
    <col min="1797" max="1797" width="10.85546875" style="6" customWidth="1"/>
    <col min="1798" max="1798" width="11.85546875" style="6" customWidth="1"/>
    <col min="1799" max="1799" width="12.42578125" style="6" customWidth="1"/>
    <col min="1800" max="1800" width="12.140625" style="6" customWidth="1"/>
    <col min="1801" max="1804" width="9.7109375" style="6" customWidth="1"/>
    <col min="1805" max="1805" width="21.28515625" style="6" customWidth="1"/>
    <col min="1806" max="1806" width="1.5703125" style="6" customWidth="1"/>
    <col min="1807" max="1807" width="9.140625" style="6" customWidth="1"/>
    <col min="1808" max="1809" width="9.140625" style="6"/>
    <col min="1810" max="1810" width="25.7109375" style="6" customWidth="1"/>
    <col min="1811" max="2048" width="9.140625" style="6"/>
    <col min="2049" max="2049" width="0.5703125" style="6" customWidth="1"/>
    <col min="2050" max="2050" width="5.42578125" style="6" customWidth="1"/>
    <col min="2051" max="2051" width="10.7109375" style="6" customWidth="1"/>
    <col min="2052" max="2052" width="19.7109375" style="6" customWidth="1"/>
    <col min="2053" max="2053" width="10.85546875" style="6" customWidth="1"/>
    <col min="2054" max="2054" width="11.85546875" style="6" customWidth="1"/>
    <col min="2055" max="2055" width="12.42578125" style="6" customWidth="1"/>
    <col min="2056" max="2056" width="12.140625" style="6" customWidth="1"/>
    <col min="2057" max="2060" width="9.7109375" style="6" customWidth="1"/>
    <col min="2061" max="2061" width="21.28515625" style="6" customWidth="1"/>
    <col min="2062" max="2062" width="1.5703125" style="6" customWidth="1"/>
    <col min="2063" max="2063" width="9.140625" style="6" customWidth="1"/>
    <col min="2064" max="2065" width="9.140625" style="6"/>
    <col min="2066" max="2066" width="25.7109375" style="6" customWidth="1"/>
    <col min="2067" max="2304" width="9.140625" style="6"/>
    <col min="2305" max="2305" width="0.5703125" style="6" customWidth="1"/>
    <col min="2306" max="2306" width="5.42578125" style="6" customWidth="1"/>
    <col min="2307" max="2307" width="10.7109375" style="6" customWidth="1"/>
    <col min="2308" max="2308" width="19.7109375" style="6" customWidth="1"/>
    <col min="2309" max="2309" width="10.85546875" style="6" customWidth="1"/>
    <col min="2310" max="2310" width="11.85546875" style="6" customWidth="1"/>
    <col min="2311" max="2311" width="12.42578125" style="6" customWidth="1"/>
    <col min="2312" max="2312" width="12.140625" style="6" customWidth="1"/>
    <col min="2313" max="2316" width="9.7109375" style="6" customWidth="1"/>
    <col min="2317" max="2317" width="21.28515625" style="6" customWidth="1"/>
    <col min="2318" max="2318" width="1.5703125" style="6" customWidth="1"/>
    <col min="2319" max="2319" width="9.140625" style="6" customWidth="1"/>
    <col min="2320" max="2321" width="9.140625" style="6"/>
    <col min="2322" max="2322" width="25.7109375" style="6" customWidth="1"/>
    <col min="2323" max="2560" width="9.140625" style="6"/>
    <col min="2561" max="2561" width="0.5703125" style="6" customWidth="1"/>
    <col min="2562" max="2562" width="5.42578125" style="6" customWidth="1"/>
    <col min="2563" max="2563" width="10.7109375" style="6" customWidth="1"/>
    <col min="2564" max="2564" width="19.7109375" style="6" customWidth="1"/>
    <col min="2565" max="2565" width="10.85546875" style="6" customWidth="1"/>
    <col min="2566" max="2566" width="11.85546875" style="6" customWidth="1"/>
    <col min="2567" max="2567" width="12.42578125" style="6" customWidth="1"/>
    <col min="2568" max="2568" width="12.140625" style="6" customWidth="1"/>
    <col min="2569" max="2572" width="9.7109375" style="6" customWidth="1"/>
    <col min="2573" max="2573" width="21.28515625" style="6" customWidth="1"/>
    <col min="2574" max="2574" width="1.5703125" style="6" customWidth="1"/>
    <col min="2575" max="2575" width="9.140625" style="6" customWidth="1"/>
    <col min="2576" max="2577" width="9.140625" style="6"/>
    <col min="2578" max="2578" width="25.7109375" style="6" customWidth="1"/>
    <col min="2579" max="2816" width="9.140625" style="6"/>
    <col min="2817" max="2817" width="0.5703125" style="6" customWidth="1"/>
    <col min="2818" max="2818" width="5.42578125" style="6" customWidth="1"/>
    <col min="2819" max="2819" width="10.7109375" style="6" customWidth="1"/>
    <col min="2820" max="2820" width="19.7109375" style="6" customWidth="1"/>
    <col min="2821" max="2821" width="10.85546875" style="6" customWidth="1"/>
    <col min="2822" max="2822" width="11.85546875" style="6" customWidth="1"/>
    <col min="2823" max="2823" width="12.42578125" style="6" customWidth="1"/>
    <col min="2824" max="2824" width="12.140625" style="6" customWidth="1"/>
    <col min="2825" max="2828" width="9.7109375" style="6" customWidth="1"/>
    <col min="2829" max="2829" width="21.28515625" style="6" customWidth="1"/>
    <col min="2830" max="2830" width="1.5703125" style="6" customWidth="1"/>
    <col min="2831" max="2831" width="9.140625" style="6" customWidth="1"/>
    <col min="2832" max="2833" width="9.140625" style="6"/>
    <col min="2834" max="2834" width="25.7109375" style="6" customWidth="1"/>
    <col min="2835" max="3072" width="9.140625" style="6"/>
    <col min="3073" max="3073" width="0.5703125" style="6" customWidth="1"/>
    <col min="3074" max="3074" width="5.42578125" style="6" customWidth="1"/>
    <col min="3075" max="3075" width="10.7109375" style="6" customWidth="1"/>
    <col min="3076" max="3076" width="19.7109375" style="6" customWidth="1"/>
    <col min="3077" max="3077" width="10.85546875" style="6" customWidth="1"/>
    <col min="3078" max="3078" width="11.85546875" style="6" customWidth="1"/>
    <col min="3079" max="3079" width="12.42578125" style="6" customWidth="1"/>
    <col min="3080" max="3080" width="12.140625" style="6" customWidth="1"/>
    <col min="3081" max="3084" width="9.7109375" style="6" customWidth="1"/>
    <col min="3085" max="3085" width="21.28515625" style="6" customWidth="1"/>
    <col min="3086" max="3086" width="1.5703125" style="6" customWidth="1"/>
    <col min="3087" max="3087" width="9.140625" style="6" customWidth="1"/>
    <col min="3088" max="3089" width="9.140625" style="6"/>
    <col min="3090" max="3090" width="25.7109375" style="6" customWidth="1"/>
    <col min="3091" max="3328" width="9.140625" style="6"/>
    <col min="3329" max="3329" width="0.5703125" style="6" customWidth="1"/>
    <col min="3330" max="3330" width="5.42578125" style="6" customWidth="1"/>
    <col min="3331" max="3331" width="10.7109375" style="6" customWidth="1"/>
    <col min="3332" max="3332" width="19.7109375" style="6" customWidth="1"/>
    <col min="3333" max="3333" width="10.85546875" style="6" customWidth="1"/>
    <col min="3334" max="3334" width="11.85546875" style="6" customWidth="1"/>
    <col min="3335" max="3335" width="12.42578125" style="6" customWidth="1"/>
    <col min="3336" max="3336" width="12.140625" style="6" customWidth="1"/>
    <col min="3337" max="3340" width="9.7109375" style="6" customWidth="1"/>
    <col min="3341" max="3341" width="21.28515625" style="6" customWidth="1"/>
    <col min="3342" max="3342" width="1.5703125" style="6" customWidth="1"/>
    <col min="3343" max="3343" width="9.140625" style="6" customWidth="1"/>
    <col min="3344" max="3345" width="9.140625" style="6"/>
    <col min="3346" max="3346" width="25.7109375" style="6" customWidth="1"/>
    <col min="3347" max="3584" width="9.140625" style="6"/>
    <col min="3585" max="3585" width="0.5703125" style="6" customWidth="1"/>
    <col min="3586" max="3586" width="5.42578125" style="6" customWidth="1"/>
    <col min="3587" max="3587" width="10.7109375" style="6" customWidth="1"/>
    <col min="3588" max="3588" width="19.7109375" style="6" customWidth="1"/>
    <col min="3589" max="3589" width="10.85546875" style="6" customWidth="1"/>
    <col min="3590" max="3590" width="11.85546875" style="6" customWidth="1"/>
    <col min="3591" max="3591" width="12.42578125" style="6" customWidth="1"/>
    <col min="3592" max="3592" width="12.140625" style="6" customWidth="1"/>
    <col min="3593" max="3596" width="9.7109375" style="6" customWidth="1"/>
    <col min="3597" max="3597" width="21.28515625" style="6" customWidth="1"/>
    <col min="3598" max="3598" width="1.5703125" style="6" customWidth="1"/>
    <col min="3599" max="3599" width="9.140625" style="6" customWidth="1"/>
    <col min="3600" max="3601" width="9.140625" style="6"/>
    <col min="3602" max="3602" width="25.7109375" style="6" customWidth="1"/>
    <col min="3603" max="3840" width="9.140625" style="6"/>
    <col min="3841" max="3841" width="0.5703125" style="6" customWidth="1"/>
    <col min="3842" max="3842" width="5.42578125" style="6" customWidth="1"/>
    <col min="3843" max="3843" width="10.7109375" style="6" customWidth="1"/>
    <col min="3844" max="3844" width="19.7109375" style="6" customWidth="1"/>
    <col min="3845" max="3845" width="10.85546875" style="6" customWidth="1"/>
    <col min="3846" max="3846" width="11.85546875" style="6" customWidth="1"/>
    <col min="3847" max="3847" width="12.42578125" style="6" customWidth="1"/>
    <col min="3848" max="3848" width="12.140625" style="6" customWidth="1"/>
    <col min="3849" max="3852" width="9.7109375" style="6" customWidth="1"/>
    <col min="3853" max="3853" width="21.28515625" style="6" customWidth="1"/>
    <col min="3854" max="3854" width="1.5703125" style="6" customWidth="1"/>
    <col min="3855" max="3855" width="9.140625" style="6" customWidth="1"/>
    <col min="3856" max="3857" width="9.140625" style="6"/>
    <col min="3858" max="3858" width="25.7109375" style="6" customWidth="1"/>
    <col min="3859" max="4096" width="9.140625" style="6"/>
    <col min="4097" max="4097" width="0.5703125" style="6" customWidth="1"/>
    <col min="4098" max="4098" width="5.42578125" style="6" customWidth="1"/>
    <col min="4099" max="4099" width="10.7109375" style="6" customWidth="1"/>
    <col min="4100" max="4100" width="19.7109375" style="6" customWidth="1"/>
    <col min="4101" max="4101" width="10.85546875" style="6" customWidth="1"/>
    <col min="4102" max="4102" width="11.85546875" style="6" customWidth="1"/>
    <col min="4103" max="4103" width="12.42578125" style="6" customWidth="1"/>
    <col min="4104" max="4104" width="12.140625" style="6" customWidth="1"/>
    <col min="4105" max="4108" width="9.7109375" style="6" customWidth="1"/>
    <col min="4109" max="4109" width="21.28515625" style="6" customWidth="1"/>
    <col min="4110" max="4110" width="1.5703125" style="6" customWidth="1"/>
    <col min="4111" max="4111" width="9.140625" style="6" customWidth="1"/>
    <col min="4112" max="4113" width="9.140625" style="6"/>
    <col min="4114" max="4114" width="25.7109375" style="6" customWidth="1"/>
    <col min="4115" max="4352" width="9.140625" style="6"/>
    <col min="4353" max="4353" width="0.5703125" style="6" customWidth="1"/>
    <col min="4354" max="4354" width="5.42578125" style="6" customWidth="1"/>
    <col min="4355" max="4355" width="10.7109375" style="6" customWidth="1"/>
    <col min="4356" max="4356" width="19.7109375" style="6" customWidth="1"/>
    <col min="4357" max="4357" width="10.85546875" style="6" customWidth="1"/>
    <col min="4358" max="4358" width="11.85546875" style="6" customWidth="1"/>
    <col min="4359" max="4359" width="12.42578125" style="6" customWidth="1"/>
    <col min="4360" max="4360" width="12.140625" style="6" customWidth="1"/>
    <col min="4361" max="4364" width="9.7109375" style="6" customWidth="1"/>
    <col min="4365" max="4365" width="21.28515625" style="6" customWidth="1"/>
    <col min="4366" max="4366" width="1.5703125" style="6" customWidth="1"/>
    <col min="4367" max="4367" width="9.140625" style="6" customWidth="1"/>
    <col min="4368" max="4369" width="9.140625" style="6"/>
    <col min="4370" max="4370" width="25.7109375" style="6" customWidth="1"/>
    <col min="4371" max="4608" width="9.140625" style="6"/>
    <col min="4609" max="4609" width="0.5703125" style="6" customWidth="1"/>
    <col min="4610" max="4610" width="5.42578125" style="6" customWidth="1"/>
    <col min="4611" max="4611" width="10.7109375" style="6" customWidth="1"/>
    <col min="4612" max="4612" width="19.7109375" style="6" customWidth="1"/>
    <col min="4613" max="4613" width="10.85546875" style="6" customWidth="1"/>
    <col min="4614" max="4614" width="11.85546875" style="6" customWidth="1"/>
    <col min="4615" max="4615" width="12.42578125" style="6" customWidth="1"/>
    <col min="4616" max="4616" width="12.140625" style="6" customWidth="1"/>
    <col min="4617" max="4620" width="9.7109375" style="6" customWidth="1"/>
    <col min="4621" max="4621" width="21.28515625" style="6" customWidth="1"/>
    <col min="4622" max="4622" width="1.5703125" style="6" customWidth="1"/>
    <col min="4623" max="4623" width="9.140625" style="6" customWidth="1"/>
    <col min="4624" max="4625" width="9.140625" style="6"/>
    <col min="4626" max="4626" width="25.7109375" style="6" customWidth="1"/>
    <col min="4627" max="4864" width="9.140625" style="6"/>
    <col min="4865" max="4865" width="0.5703125" style="6" customWidth="1"/>
    <col min="4866" max="4866" width="5.42578125" style="6" customWidth="1"/>
    <col min="4867" max="4867" width="10.7109375" style="6" customWidth="1"/>
    <col min="4868" max="4868" width="19.7109375" style="6" customWidth="1"/>
    <col min="4869" max="4869" width="10.85546875" style="6" customWidth="1"/>
    <col min="4870" max="4870" width="11.85546875" style="6" customWidth="1"/>
    <col min="4871" max="4871" width="12.42578125" style="6" customWidth="1"/>
    <col min="4872" max="4872" width="12.140625" style="6" customWidth="1"/>
    <col min="4873" max="4876" width="9.7109375" style="6" customWidth="1"/>
    <col min="4877" max="4877" width="21.28515625" style="6" customWidth="1"/>
    <col min="4878" max="4878" width="1.5703125" style="6" customWidth="1"/>
    <col min="4879" max="4879" width="9.140625" style="6" customWidth="1"/>
    <col min="4880" max="4881" width="9.140625" style="6"/>
    <col min="4882" max="4882" width="25.7109375" style="6" customWidth="1"/>
    <col min="4883" max="5120" width="9.140625" style="6"/>
    <col min="5121" max="5121" width="0.5703125" style="6" customWidth="1"/>
    <col min="5122" max="5122" width="5.42578125" style="6" customWidth="1"/>
    <col min="5123" max="5123" width="10.7109375" style="6" customWidth="1"/>
    <col min="5124" max="5124" width="19.7109375" style="6" customWidth="1"/>
    <col min="5125" max="5125" width="10.85546875" style="6" customWidth="1"/>
    <col min="5126" max="5126" width="11.85546875" style="6" customWidth="1"/>
    <col min="5127" max="5127" width="12.42578125" style="6" customWidth="1"/>
    <col min="5128" max="5128" width="12.140625" style="6" customWidth="1"/>
    <col min="5129" max="5132" width="9.7109375" style="6" customWidth="1"/>
    <col min="5133" max="5133" width="21.28515625" style="6" customWidth="1"/>
    <col min="5134" max="5134" width="1.5703125" style="6" customWidth="1"/>
    <col min="5135" max="5135" width="9.140625" style="6" customWidth="1"/>
    <col min="5136" max="5137" width="9.140625" style="6"/>
    <col min="5138" max="5138" width="25.7109375" style="6" customWidth="1"/>
    <col min="5139" max="5376" width="9.140625" style="6"/>
    <col min="5377" max="5377" width="0.5703125" style="6" customWidth="1"/>
    <col min="5378" max="5378" width="5.42578125" style="6" customWidth="1"/>
    <col min="5379" max="5379" width="10.7109375" style="6" customWidth="1"/>
    <col min="5380" max="5380" width="19.7109375" style="6" customWidth="1"/>
    <col min="5381" max="5381" width="10.85546875" style="6" customWidth="1"/>
    <col min="5382" max="5382" width="11.85546875" style="6" customWidth="1"/>
    <col min="5383" max="5383" width="12.42578125" style="6" customWidth="1"/>
    <col min="5384" max="5384" width="12.140625" style="6" customWidth="1"/>
    <col min="5385" max="5388" width="9.7109375" style="6" customWidth="1"/>
    <col min="5389" max="5389" width="21.28515625" style="6" customWidth="1"/>
    <col min="5390" max="5390" width="1.5703125" style="6" customWidth="1"/>
    <col min="5391" max="5391" width="9.140625" style="6" customWidth="1"/>
    <col min="5392" max="5393" width="9.140625" style="6"/>
    <col min="5394" max="5394" width="25.7109375" style="6" customWidth="1"/>
    <col min="5395" max="5632" width="9.140625" style="6"/>
    <col min="5633" max="5633" width="0.5703125" style="6" customWidth="1"/>
    <col min="5634" max="5634" width="5.42578125" style="6" customWidth="1"/>
    <col min="5635" max="5635" width="10.7109375" style="6" customWidth="1"/>
    <col min="5636" max="5636" width="19.7109375" style="6" customWidth="1"/>
    <col min="5637" max="5637" width="10.85546875" style="6" customWidth="1"/>
    <col min="5638" max="5638" width="11.85546875" style="6" customWidth="1"/>
    <col min="5639" max="5639" width="12.42578125" style="6" customWidth="1"/>
    <col min="5640" max="5640" width="12.140625" style="6" customWidth="1"/>
    <col min="5641" max="5644" width="9.7109375" style="6" customWidth="1"/>
    <col min="5645" max="5645" width="21.28515625" style="6" customWidth="1"/>
    <col min="5646" max="5646" width="1.5703125" style="6" customWidth="1"/>
    <col min="5647" max="5647" width="9.140625" style="6" customWidth="1"/>
    <col min="5648" max="5649" width="9.140625" style="6"/>
    <col min="5650" max="5650" width="25.7109375" style="6" customWidth="1"/>
    <col min="5651" max="5888" width="9.140625" style="6"/>
    <col min="5889" max="5889" width="0.5703125" style="6" customWidth="1"/>
    <col min="5890" max="5890" width="5.42578125" style="6" customWidth="1"/>
    <col min="5891" max="5891" width="10.7109375" style="6" customWidth="1"/>
    <col min="5892" max="5892" width="19.7109375" style="6" customWidth="1"/>
    <col min="5893" max="5893" width="10.85546875" style="6" customWidth="1"/>
    <col min="5894" max="5894" width="11.85546875" style="6" customWidth="1"/>
    <col min="5895" max="5895" width="12.42578125" style="6" customWidth="1"/>
    <col min="5896" max="5896" width="12.140625" style="6" customWidth="1"/>
    <col min="5897" max="5900" width="9.7109375" style="6" customWidth="1"/>
    <col min="5901" max="5901" width="21.28515625" style="6" customWidth="1"/>
    <col min="5902" max="5902" width="1.5703125" style="6" customWidth="1"/>
    <col min="5903" max="5903" width="9.140625" style="6" customWidth="1"/>
    <col min="5904" max="5905" width="9.140625" style="6"/>
    <col min="5906" max="5906" width="25.7109375" style="6" customWidth="1"/>
    <col min="5907" max="6144" width="9.140625" style="6"/>
    <col min="6145" max="6145" width="0.5703125" style="6" customWidth="1"/>
    <col min="6146" max="6146" width="5.42578125" style="6" customWidth="1"/>
    <col min="6147" max="6147" width="10.7109375" style="6" customWidth="1"/>
    <col min="6148" max="6148" width="19.7109375" style="6" customWidth="1"/>
    <col min="6149" max="6149" width="10.85546875" style="6" customWidth="1"/>
    <col min="6150" max="6150" width="11.85546875" style="6" customWidth="1"/>
    <col min="6151" max="6151" width="12.42578125" style="6" customWidth="1"/>
    <col min="6152" max="6152" width="12.140625" style="6" customWidth="1"/>
    <col min="6153" max="6156" width="9.7109375" style="6" customWidth="1"/>
    <col min="6157" max="6157" width="21.28515625" style="6" customWidth="1"/>
    <col min="6158" max="6158" width="1.5703125" style="6" customWidth="1"/>
    <col min="6159" max="6159" width="9.140625" style="6" customWidth="1"/>
    <col min="6160" max="6161" width="9.140625" style="6"/>
    <col min="6162" max="6162" width="25.7109375" style="6" customWidth="1"/>
    <col min="6163" max="6400" width="9.140625" style="6"/>
    <col min="6401" max="6401" width="0.5703125" style="6" customWidth="1"/>
    <col min="6402" max="6402" width="5.42578125" style="6" customWidth="1"/>
    <col min="6403" max="6403" width="10.7109375" style="6" customWidth="1"/>
    <col min="6404" max="6404" width="19.7109375" style="6" customWidth="1"/>
    <col min="6405" max="6405" width="10.85546875" style="6" customWidth="1"/>
    <col min="6406" max="6406" width="11.85546875" style="6" customWidth="1"/>
    <col min="6407" max="6407" width="12.42578125" style="6" customWidth="1"/>
    <col min="6408" max="6408" width="12.140625" style="6" customWidth="1"/>
    <col min="6409" max="6412" width="9.7109375" style="6" customWidth="1"/>
    <col min="6413" max="6413" width="21.28515625" style="6" customWidth="1"/>
    <col min="6414" max="6414" width="1.5703125" style="6" customWidth="1"/>
    <col min="6415" max="6415" width="9.140625" style="6" customWidth="1"/>
    <col min="6416" max="6417" width="9.140625" style="6"/>
    <col min="6418" max="6418" width="25.7109375" style="6" customWidth="1"/>
    <col min="6419" max="6656" width="9.140625" style="6"/>
    <col min="6657" max="6657" width="0.5703125" style="6" customWidth="1"/>
    <col min="6658" max="6658" width="5.42578125" style="6" customWidth="1"/>
    <col min="6659" max="6659" width="10.7109375" style="6" customWidth="1"/>
    <col min="6660" max="6660" width="19.7109375" style="6" customWidth="1"/>
    <col min="6661" max="6661" width="10.85546875" style="6" customWidth="1"/>
    <col min="6662" max="6662" width="11.85546875" style="6" customWidth="1"/>
    <col min="6663" max="6663" width="12.42578125" style="6" customWidth="1"/>
    <col min="6664" max="6664" width="12.140625" style="6" customWidth="1"/>
    <col min="6665" max="6668" width="9.7109375" style="6" customWidth="1"/>
    <col min="6669" max="6669" width="21.28515625" style="6" customWidth="1"/>
    <col min="6670" max="6670" width="1.5703125" style="6" customWidth="1"/>
    <col min="6671" max="6671" width="9.140625" style="6" customWidth="1"/>
    <col min="6672" max="6673" width="9.140625" style="6"/>
    <col min="6674" max="6674" width="25.7109375" style="6" customWidth="1"/>
    <col min="6675" max="6912" width="9.140625" style="6"/>
    <col min="6913" max="6913" width="0.5703125" style="6" customWidth="1"/>
    <col min="6914" max="6914" width="5.42578125" style="6" customWidth="1"/>
    <col min="6915" max="6915" width="10.7109375" style="6" customWidth="1"/>
    <col min="6916" max="6916" width="19.7109375" style="6" customWidth="1"/>
    <col min="6917" max="6917" width="10.85546875" style="6" customWidth="1"/>
    <col min="6918" max="6918" width="11.85546875" style="6" customWidth="1"/>
    <col min="6919" max="6919" width="12.42578125" style="6" customWidth="1"/>
    <col min="6920" max="6920" width="12.140625" style="6" customWidth="1"/>
    <col min="6921" max="6924" width="9.7109375" style="6" customWidth="1"/>
    <col min="6925" max="6925" width="21.28515625" style="6" customWidth="1"/>
    <col min="6926" max="6926" width="1.5703125" style="6" customWidth="1"/>
    <col min="6927" max="6927" width="9.140625" style="6" customWidth="1"/>
    <col min="6928" max="6929" width="9.140625" style="6"/>
    <col min="6930" max="6930" width="25.7109375" style="6" customWidth="1"/>
    <col min="6931" max="7168" width="9.140625" style="6"/>
    <col min="7169" max="7169" width="0.5703125" style="6" customWidth="1"/>
    <col min="7170" max="7170" width="5.42578125" style="6" customWidth="1"/>
    <col min="7171" max="7171" width="10.7109375" style="6" customWidth="1"/>
    <col min="7172" max="7172" width="19.7109375" style="6" customWidth="1"/>
    <col min="7173" max="7173" width="10.85546875" style="6" customWidth="1"/>
    <col min="7174" max="7174" width="11.85546875" style="6" customWidth="1"/>
    <col min="7175" max="7175" width="12.42578125" style="6" customWidth="1"/>
    <col min="7176" max="7176" width="12.140625" style="6" customWidth="1"/>
    <col min="7177" max="7180" width="9.7109375" style="6" customWidth="1"/>
    <col min="7181" max="7181" width="21.28515625" style="6" customWidth="1"/>
    <col min="7182" max="7182" width="1.5703125" style="6" customWidth="1"/>
    <col min="7183" max="7183" width="9.140625" style="6" customWidth="1"/>
    <col min="7184" max="7185" width="9.140625" style="6"/>
    <col min="7186" max="7186" width="25.7109375" style="6" customWidth="1"/>
    <col min="7187" max="7424" width="9.140625" style="6"/>
    <col min="7425" max="7425" width="0.5703125" style="6" customWidth="1"/>
    <col min="7426" max="7426" width="5.42578125" style="6" customWidth="1"/>
    <col min="7427" max="7427" width="10.7109375" style="6" customWidth="1"/>
    <col min="7428" max="7428" width="19.7109375" style="6" customWidth="1"/>
    <col min="7429" max="7429" width="10.85546875" style="6" customWidth="1"/>
    <col min="7430" max="7430" width="11.85546875" style="6" customWidth="1"/>
    <col min="7431" max="7431" width="12.42578125" style="6" customWidth="1"/>
    <col min="7432" max="7432" width="12.140625" style="6" customWidth="1"/>
    <col min="7433" max="7436" width="9.7109375" style="6" customWidth="1"/>
    <col min="7437" max="7437" width="21.28515625" style="6" customWidth="1"/>
    <col min="7438" max="7438" width="1.5703125" style="6" customWidth="1"/>
    <col min="7439" max="7439" width="9.140625" style="6" customWidth="1"/>
    <col min="7440" max="7441" width="9.140625" style="6"/>
    <col min="7442" max="7442" width="25.7109375" style="6" customWidth="1"/>
    <col min="7443" max="7680" width="9.140625" style="6"/>
    <col min="7681" max="7681" width="0.5703125" style="6" customWidth="1"/>
    <col min="7682" max="7682" width="5.42578125" style="6" customWidth="1"/>
    <col min="7683" max="7683" width="10.7109375" style="6" customWidth="1"/>
    <col min="7684" max="7684" width="19.7109375" style="6" customWidth="1"/>
    <col min="7685" max="7685" width="10.85546875" style="6" customWidth="1"/>
    <col min="7686" max="7686" width="11.85546875" style="6" customWidth="1"/>
    <col min="7687" max="7687" width="12.42578125" style="6" customWidth="1"/>
    <col min="7688" max="7688" width="12.140625" style="6" customWidth="1"/>
    <col min="7689" max="7692" width="9.7109375" style="6" customWidth="1"/>
    <col min="7693" max="7693" width="21.28515625" style="6" customWidth="1"/>
    <col min="7694" max="7694" width="1.5703125" style="6" customWidth="1"/>
    <col min="7695" max="7695" width="9.140625" style="6" customWidth="1"/>
    <col min="7696" max="7697" width="9.140625" style="6"/>
    <col min="7698" max="7698" width="25.7109375" style="6" customWidth="1"/>
    <col min="7699" max="7936" width="9.140625" style="6"/>
    <col min="7937" max="7937" width="0.5703125" style="6" customWidth="1"/>
    <col min="7938" max="7938" width="5.42578125" style="6" customWidth="1"/>
    <col min="7939" max="7939" width="10.7109375" style="6" customWidth="1"/>
    <col min="7940" max="7940" width="19.7109375" style="6" customWidth="1"/>
    <col min="7941" max="7941" width="10.85546875" style="6" customWidth="1"/>
    <col min="7942" max="7942" width="11.85546875" style="6" customWidth="1"/>
    <col min="7943" max="7943" width="12.42578125" style="6" customWidth="1"/>
    <col min="7944" max="7944" width="12.140625" style="6" customWidth="1"/>
    <col min="7945" max="7948" width="9.7109375" style="6" customWidth="1"/>
    <col min="7949" max="7949" width="21.28515625" style="6" customWidth="1"/>
    <col min="7950" max="7950" width="1.5703125" style="6" customWidth="1"/>
    <col min="7951" max="7951" width="9.140625" style="6" customWidth="1"/>
    <col min="7952" max="7953" width="9.140625" style="6"/>
    <col min="7954" max="7954" width="25.7109375" style="6" customWidth="1"/>
    <col min="7955" max="8192" width="9.140625" style="6"/>
    <col min="8193" max="8193" width="0.5703125" style="6" customWidth="1"/>
    <col min="8194" max="8194" width="5.42578125" style="6" customWidth="1"/>
    <col min="8195" max="8195" width="10.7109375" style="6" customWidth="1"/>
    <col min="8196" max="8196" width="19.7109375" style="6" customWidth="1"/>
    <col min="8197" max="8197" width="10.85546875" style="6" customWidth="1"/>
    <col min="8198" max="8198" width="11.85546875" style="6" customWidth="1"/>
    <col min="8199" max="8199" width="12.42578125" style="6" customWidth="1"/>
    <col min="8200" max="8200" width="12.140625" style="6" customWidth="1"/>
    <col min="8201" max="8204" width="9.7109375" style="6" customWidth="1"/>
    <col min="8205" max="8205" width="21.28515625" style="6" customWidth="1"/>
    <col min="8206" max="8206" width="1.5703125" style="6" customWidth="1"/>
    <col min="8207" max="8207" width="9.140625" style="6" customWidth="1"/>
    <col min="8208" max="8209" width="9.140625" style="6"/>
    <col min="8210" max="8210" width="25.7109375" style="6" customWidth="1"/>
    <col min="8211" max="8448" width="9.140625" style="6"/>
    <col min="8449" max="8449" width="0.5703125" style="6" customWidth="1"/>
    <col min="8450" max="8450" width="5.42578125" style="6" customWidth="1"/>
    <col min="8451" max="8451" width="10.7109375" style="6" customWidth="1"/>
    <col min="8452" max="8452" width="19.7109375" style="6" customWidth="1"/>
    <col min="8453" max="8453" width="10.85546875" style="6" customWidth="1"/>
    <col min="8454" max="8454" width="11.85546875" style="6" customWidth="1"/>
    <col min="8455" max="8455" width="12.42578125" style="6" customWidth="1"/>
    <col min="8456" max="8456" width="12.140625" style="6" customWidth="1"/>
    <col min="8457" max="8460" width="9.7109375" style="6" customWidth="1"/>
    <col min="8461" max="8461" width="21.28515625" style="6" customWidth="1"/>
    <col min="8462" max="8462" width="1.5703125" style="6" customWidth="1"/>
    <col min="8463" max="8463" width="9.140625" style="6" customWidth="1"/>
    <col min="8464" max="8465" width="9.140625" style="6"/>
    <col min="8466" max="8466" width="25.7109375" style="6" customWidth="1"/>
    <col min="8467" max="8704" width="9.140625" style="6"/>
    <col min="8705" max="8705" width="0.5703125" style="6" customWidth="1"/>
    <col min="8706" max="8706" width="5.42578125" style="6" customWidth="1"/>
    <col min="8707" max="8707" width="10.7109375" style="6" customWidth="1"/>
    <col min="8708" max="8708" width="19.7109375" style="6" customWidth="1"/>
    <col min="8709" max="8709" width="10.85546875" style="6" customWidth="1"/>
    <col min="8710" max="8710" width="11.85546875" style="6" customWidth="1"/>
    <col min="8711" max="8711" width="12.42578125" style="6" customWidth="1"/>
    <col min="8712" max="8712" width="12.140625" style="6" customWidth="1"/>
    <col min="8713" max="8716" width="9.7109375" style="6" customWidth="1"/>
    <col min="8717" max="8717" width="21.28515625" style="6" customWidth="1"/>
    <col min="8718" max="8718" width="1.5703125" style="6" customWidth="1"/>
    <col min="8719" max="8719" width="9.140625" style="6" customWidth="1"/>
    <col min="8720" max="8721" width="9.140625" style="6"/>
    <col min="8722" max="8722" width="25.7109375" style="6" customWidth="1"/>
    <col min="8723" max="8960" width="9.140625" style="6"/>
    <col min="8961" max="8961" width="0.5703125" style="6" customWidth="1"/>
    <col min="8962" max="8962" width="5.42578125" style="6" customWidth="1"/>
    <col min="8963" max="8963" width="10.7109375" style="6" customWidth="1"/>
    <col min="8964" max="8964" width="19.7109375" style="6" customWidth="1"/>
    <col min="8965" max="8965" width="10.85546875" style="6" customWidth="1"/>
    <col min="8966" max="8966" width="11.85546875" style="6" customWidth="1"/>
    <col min="8967" max="8967" width="12.42578125" style="6" customWidth="1"/>
    <col min="8968" max="8968" width="12.140625" style="6" customWidth="1"/>
    <col min="8969" max="8972" width="9.7109375" style="6" customWidth="1"/>
    <col min="8973" max="8973" width="21.28515625" style="6" customWidth="1"/>
    <col min="8974" max="8974" width="1.5703125" style="6" customWidth="1"/>
    <col min="8975" max="8975" width="9.140625" style="6" customWidth="1"/>
    <col min="8976" max="8977" width="9.140625" style="6"/>
    <col min="8978" max="8978" width="25.7109375" style="6" customWidth="1"/>
    <col min="8979" max="9216" width="9.140625" style="6"/>
    <col min="9217" max="9217" width="0.5703125" style="6" customWidth="1"/>
    <col min="9218" max="9218" width="5.42578125" style="6" customWidth="1"/>
    <col min="9219" max="9219" width="10.7109375" style="6" customWidth="1"/>
    <col min="9220" max="9220" width="19.7109375" style="6" customWidth="1"/>
    <col min="9221" max="9221" width="10.85546875" style="6" customWidth="1"/>
    <col min="9222" max="9222" width="11.85546875" style="6" customWidth="1"/>
    <col min="9223" max="9223" width="12.42578125" style="6" customWidth="1"/>
    <col min="9224" max="9224" width="12.140625" style="6" customWidth="1"/>
    <col min="9225" max="9228" width="9.7109375" style="6" customWidth="1"/>
    <col min="9229" max="9229" width="21.28515625" style="6" customWidth="1"/>
    <col min="9230" max="9230" width="1.5703125" style="6" customWidth="1"/>
    <col min="9231" max="9231" width="9.140625" style="6" customWidth="1"/>
    <col min="9232" max="9233" width="9.140625" style="6"/>
    <col min="9234" max="9234" width="25.7109375" style="6" customWidth="1"/>
    <col min="9235" max="9472" width="9.140625" style="6"/>
    <col min="9473" max="9473" width="0.5703125" style="6" customWidth="1"/>
    <col min="9474" max="9474" width="5.42578125" style="6" customWidth="1"/>
    <col min="9475" max="9475" width="10.7109375" style="6" customWidth="1"/>
    <col min="9476" max="9476" width="19.7109375" style="6" customWidth="1"/>
    <col min="9477" max="9477" width="10.85546875" style="6" customWidth="1"/>
    <col min="9478" max="9478" width="11.85546875" style="6" customWidth="1"/>
    <col min="9479" max="9479" width="12.42578125" style="6" customWidth="1"/>
    <col min="9480" max="9480" width="12.140625" style="6" customWidth="1"/>
    <col min="9481" max="9484" width="9.7109375" style="6" customWidth="1"/>
    <col min="9485" max="9485" width="21.28515625" style="6" customWidth="1"/>
    <col min="9486" max="9486" width="1.5703125" style="6" customWidth="1"/>
    <col min="9487" max="9487" width="9.140625" style="6" customWidth="1"/>
    <col min="9488" max="9489" width="9.140625" style="6"/>
    <col min="9490" max="9490" width="25.7109375" style="6" customWidth="1"/>
    <col min="9491" max="9728" width="9.140625" style="6"/>
    <col min="9729" max="9729" width="0.5703125" style="6" customWidth="1"/>
    <col min="9730" max="9730" width="5.42578125" style="6" customWidth="1"/>
    <col min="9731" max="9731" width="10.7109375" style="6" customWidth="1"/>
    <col min="9732" max="9732" width="19.7109375" style="6" customWidth="1"/>
    <col min="9733" max="9733" width="10.85546875" style="6" customWidth="1"/>
    <col min="9734" max="9734" width="11.85546875" style="6" customWidth="1"/>
    <col min="9735" max="9735" width="12.42578125" style="6" customWidth="1"/>
    <col min="9736" max="9736" width="12.140625" style="6" customWidth="1"/>
    <col min="9737" max="9740" width="9.7109375" style="6" customWidth="1"/>
    <col min="9741" max="9741" width="21.28515625" style="6" customWidth="1"/>
    <col min="9742" max="9742" width="1.5703125" style="6" customWidth="1"/>
    <col min="9743" max="9743" width="9.140625" style="6" customWidth="1"/>
    <col min="9744" max="9745" width="9.140625" style="6"/>
    <col min="9746" max="9746" width="25.7109375" style="6" customWidth="1"/>
    <col min="9747" max="9984" width="9.140625" style="6"/>
    <col min="9985" max="9985" width="0.5703125" style="6" customWidth="1"/>
    <col min="9986" max="9986" width="5.42578125" style="6" customWidth="1"/>
    <col min="9987" max="9987" width="10.7109375" style="6" customWidth="1"/>
    <col min="9988" max="9988" width="19.7109375" style="6" customWidth="1"/>
    <col min="9989" max="9989" width="10.85546875" style="6" customWidth="1"/>
    <col min="9990" max="9990" width="11.85546875" style="6" customWidth="1"/>
    <col min="9991" max="9991" width="12.42578125" style="6" customWidth="1"/>
    <col min="9992" max="9992" width="12.140625" style="6" customWidth="1"/>
    <col min="9993" max="9996" width="9.7109375" style="6" customWidth="1"/>
    <col min="9997" max="9997" width="21.28515625" style="6" customWidth="1"/>
    <col min="9998" max="9998" width="1.5703125" style="6" customWidth="1"/>
    <col min="9999" max="9999" width="9.140625" style="6" customWidth="1"/>
    <col min="10000" max="10001" width="9.140625" style="6"/>
    <col min="10002" max="10002" width="25.7109375" style="6" customWidth="1"/>
    <col min="10003" max="10240" width="9.140625" style="6"/>
    <col min="10241" max="10241" width="0.5703125" style="6" customWidth="1"/>
    <col min="10242" max="10242" width="5.42578125" style="6" customWidth="1"/>
    <col min="10243" max="10243" width="10.7109375" style="6" customWidth="1"/>
    <col min="10244" max="10244" width="19.7109375" style="6" customWidth="1"/>
    <col min="10245" max="10245" width="10.85546875" style="6" customWidth="1"/>
    <col min="10246" max="10246" width="11.85546875" style="6" customWidth="1"/>
    <col min="10247" max="10247" width="12.42578125" style="6" customWidth="1"/>
    <col min="10248" max="10248" width="12.140625" style="6" customWidth="1"/>
    <col min="10249" max="10252" width="9.7109375" style="6" customWidth="1"/>
    <col min="10253" max="10253" width="21.28515625" style="6" customWidth="1"/>
    <col min="10254" max="10254" width="1.5703125" style="6" customWidth="1"/>
    <col min="10255" max="10255" width="9.140625" style="6" customWidth="1"/>
    <col min="10256" max="10257" width="9.140625" style="6"/>
    <col min="10258" max="10258" width="25.7109375" style="6" customWidth="1"/>
    <col min="10259" max="10496" width="9.140625" style="6"/>
    <col min="10497" max="10497" width="0.5703125" style="6" customWidth="1"/>
    <col min="10498" max="10498" width="5.42578125" style="6" customWidth="1"/>
    <col min="10499" max="10499" width="10.7109375" style="6" customWidth="1"/>
    <col min="10500" max="10500" width="19.7109375" style="6" customWidth="1"/>
    <col min="10501" max="10501" width="10.85546875" style="6" customWidth="1"/>
    <col min="10502" max="10502" width="11.85546875" style="6" customWidth="1"/>
    <col min="10503" max="10503" width="12.42578125" style="6" customWidth="1"/>
    <col min="10504" max="10504" width="12.140625" style="6" customWidth="1"/>
    <col min="10505" max="10508" width="9.7109375" style="6" customWidth="1"/>
    <col min="10509" max="10509" width="21.28515625" style="6" customWidth="1"/>
    <col min="10510" max="10510" width="1.5703125" style="6" customWidth="1"/>
    <col min="10511" max="10511" width="9.140625" style="6" customWidth="1"/>
    <col min="10512" max="10513" width="9.140625" style="6"/>
    <col min="10514" max="10514" width="25.7109375" style="6" customWidth="1"/>
    <col min="10515" max="10752" width="9.140625" style="6"/>
    <col min="10753" max="10753" width="0.5703125" style="6" customWidth="1"/>
    <col min="10754" max="10754" width="5.42578125" style="6" customWidth="1"/>
    <col min="10755" max="10755" width="10.7109375" style="6" customWidth="1"/>
    <col min="10756" max="10756" width="19.7109375" style="6" customWidth="1"/>
    <col min="10757" max="10757" width="10.85546875" style="6" customWidth="1"/>
    <col min="10758" max="10758" width="11.85546875" style="6" customWidth="1"/>
    <col min="10759" max="10759" width="12.42578125" style="6" customWidth="1"/>
    <col min="10760" max="10760" width="12.140625" style="6" customWidth="1"/>
    <col min="10761" max="10764" width="9.7109375" style="6" customWidth="1"/>
    <col min="10765" max="10765" width="21.28515625" style="6" customWidth="1"/>
    <col min="10766" max="10766" width="1.5703125" style="6" customWidth="1"/>
    <col min="10767" max="10767" width="9.140625" style="6" customWidth="1"/>
    <col min="10768" max="10769" width="9.140625" style="6"/>
    <col min="10770" max="10770" width="25.7109375" style="6" customWidth="1"/>
    <col min="10771" max="11008" width="9.140625" style="6"/>
    <col min="11009" max="11009" width="0.5703125" style="6" customWidth="1"/>
    <col min="11010" max="11010" width="5.42578125" style="6" customWidth="1"/>
    <col min="11011" max="11011" width="10.7109375" style="6" customWidth="1"/>
    <col min="11012" max="11012" width="19.7109375" style="6" customWidth="1"/>
    <col min="11013" max="11013" width="10.85546875" style="6" customWidth="1"/>
    <col min="11014" max="11014" width="11.85546875" style="6" customWidth="1"/>
    <col min="11015" max="11015" width="12.42578125" style="6" customWidth="1"/>
    <col min="11016" max="11016" width="12.140625" style="6" customWidth="1"/>
    <col min="11017" max="11020" width="9.7109375" style="6" customWidth="1"/>
    <col min="11021" max="11021" width="21.28515625" style="6" customWidth="1"/>
    <col min="11022" max="11022" width="1.5703125" style="6" customWidth="1"/>
    <col min="11023" max="11023" width="9.140625" style="6" customWidth="1"/>
    <col min="11024" max="11025" width="9.140625" style="6"/>
    <col min="11026" max="11026" width="25.7109375" style="6" customWidth="1"/>
    <col min="11027" max="11264" width="9.140625" style="6"/>
    <col min="11265" max="11265" width="0.5703125" style="6" customWidth="1"/>
    <col min="11266" max="11266" width="5.42578125" style="6" customWidth="1"/>
    <col min="11267" max="11267" width="10.7109375" style="6" customWidth="1"/>
    <col min="11268" max="11268" width="19.7109375" style="6" customWidth="1"/>
    <col min="11269" max="11269" width="10.85546875" style="6" customWidth="1"/>
    <col min="11270" max="11270" width="11.85546875" style="6" customWidth="1"/>
    <col min="11271" max="11271" width="12.42578125" style="6" customWidth="1"/>
    <col min="11272" max="11272" width="12.140625" style="6" customWidth="1"/>
    <col min="11273" max="11276" width="9.7109375" style="6" customWidth="1"/>
    <col min="11277" max="11277" width="21.28515625" style="6" customWidth="1"/>
    <col min="11278" max="11278" width="1.5703125" style="6" customWidth="1"/>
    <col min="11279" max="11279" width="9.140625" style="6" customWidth="1"/>
    <col min="11280" max="11281" width="9.140625" style="6"/>
    <col min="11282" max="11282" width="25.7109375" style="6" customWidth="1"/>
    <col min="11283" max="11520" width="9.140625" style="6"/>
    <col min="11521" max="11521" width="0.5703125" style="6" customWidth="1"/>
    <col min="11522" max="11522" width="5.42578125" style="6" customWidth="1"/>
    <col min="11523" max="11523" width="10.7109375" style="6" customWidth="1"/>
    <col min="11524" max="11524" width="19.7109375" style="6" customWidth="1"/>
    <col min="11525" max="11525" width="10.85546875" style="6" customWidth="1"/>
    <col min="11526" max="11526" width="11.85546875" style="6" customWidth="1"/>
    <col min="11527" max="11527" width="12.42578125" style="6" customWidth="1"/>
    <col min="11528" max="11528" width="12.140625" style="6" customWidth="1"/>
    <col min="11529" max="11532" width="9.7109375" style="6" customWidth="1"/>
    <col min="11533" max="11533" width="21.28515625" style="6" customWidth="1"/>
    <col min="11534" max="11534" width="1.5703125" style="6" customWidth="1"/>
    <col min="11535" max="11535" width="9.140625" style="6" customWidth="1"/>
    <col min="11536" max="11537" width="9.140625" style="6"/>
    <col min="11538" max="11538" width="25.7109375" style="6" customWidth="1"/>
    <col min="11539" max="11776" width="9.140625" style="6"/>
    <col min="11777" max="11777" width="0.5703125" style="6" customWidth="1"/>
    <col min="11778" max="11778" width="5.42578125" style="6" customWidth="1"/>
    <col min="11779" max="11779" width="10.7109375" style="6" customWidth="1"/>
    <col min="11780" max="11780" width="19.7109375" style="6" customWidth="1"/>
    <col min="11781" max="11781" width="10.85546875" style="6" customWidth="1"/>
    <col min="11782" max="11782" width="11.85546875" style="6" customWidth="1"/>
    <col min="11783" max="11783" width="12.42578125" style="6" customWidth="1"/>
    <col min="11784" max="11784" width="12.140625" style="6" customWidth="1"/>
    <col min="11785" max="11788" width="9.7109375" style="6" customWidth="1"/>
    <col min="11789" max="11789" width="21.28515625" style="6" customWidth="1"/>
    <col min="11790" max="11790" width="1.5703125" style="6" customWidth="1"/>
    <col min="11791" max="11791" width="9.140625" style="6" customWidth="1"/>
    <col min="11792" max="11793" width="9.140625" style="6"/>
    <col min="11794" max="11794" width="25.7109375" style="6" customWidth="1"/>
    <col min="11795" max="12032" width="9.140625" style="6"/>
    <col min="12033" max="12033" width="0.5703125" style="6" customWidth="1"/>
    <col min="12034" max="12034" width="5.42578125" style="6" customWidth="1"/>
    <col min="12035" max="12035" width="10.7109375" style="6" customWidth="1"/>
    <col min="12036" max="12036" width="19.7109375" style="6" customWidth="1"/>
    <col min="12037" max="12037" width="10.85546875" style="6" customWidth="1"/>
    <col min="12038" max="12038" width="11.85546875" style="6" customWidth="1"/>
    <col min="12039" max="12039" width="12.42578125" style="6" customWidth="1"/>
    <col min="12040" max="12040" width="12.140625" style="6" customWidth="1"/>
    <col min="12041" max="12044" width="9.7109375" style="6" customWidth="1"/>
    <col min="12045" max="12045" width="21.28515625" style="6" customWidth="1"/>
    <col min="12046" max="12046" width="1.5703125" style="6" customWidth="1"/>
    <col min="12047" max="12047" width="9.140625" style="6" customWidth="1"/>
    <col min="12048" max="12049" width="9.140625" style="6"/>
    <col min="12050" max="12050" width="25.7109375" style="6" customWidth="1"/>
    <col min="12051" max="12288" width="9.140625" style="6"/>
    <col min="12289" max="12289" width="0.5703125" style="6" customWidth="1"/>
    <col min="12290" max="12290" width="5.42578125" style="6" customWidth="1"/>
    <col min="12291" max="12291" width="10.7109375" style="6" customWidth="1"/>
    <col min="12292" max="12292" width="19.7109375" style="6" customWidth="1"/>
    <col min="12293" max="12293" width="10.85546875" style="6" customWidth="1"/>
    <col min="12294" max="12294" width="11.85546875" style="6" customWidth="1"/>
    <col min="12295" max="12295" width="12.42578125" style="6" customWidth="1"/>
    <col min="12296" max="12296" width="12.140625" style="6" customWidth="1"/>
    <col min="12297" max="12300" width="9.7109375" style="6" customWidth="1"/>
    <col min="12301" max="12301" width="21.28515625" style="6" customWidth="1"/>
    <col min="12302" max="12302" width="1.5703125" style="6" customWidth="1"/>
    <col min="12303" max="12303" width="9.140625" style="6" customWidth="1"/>
    <col min="12304" max="12305" width="9.140625" style="6"/>
    <col min="12306" max="12306" width="25.7109375" style="6" customWidth="1"/>
    <col min="12307" max="12544" width="9.140625" style="6"/>
    <col min="12545" max="12545" width="0.5703125" style="6" customWidth="1"/>
    <col min="12546" max="12546" width="5.42578125" style="6" customWidth="1"/>
    <col min="12547" max="12547" width="10.7109375" style="6" customWidth="1"/>
    <col min="12548" max="12548" width="19.7109375" style="6" customWidth="1"/>
    <col min="12549" max="12549" width="10.85546875" style="6" customWidth="1"/>
    <col min="12550" max="12550" width="11.85546875" style="6" customWidth="1"/>
    <col min="12551" max="12551" width="12.42578125" style="6" customWidth="1"/>
    <col min="12552" max="12552" width="12.140625" style="6" customWidth="1"/>
    <col min="12553" max="12556" width="9.7109375" style="6" customWidth="1"/>
    <col min="12557" max="12557" width="21.28515625" style="6" customWidth="1"/>
    <col min="12558" max="12558" width="1.5703125" style="6" customWidth="1"/>
    <col min="12559" max="12559" width="9.140625" style="6" customWidth="1"/>
    <col min="12560" max="12561" width="9.140625" style="6"/>
    <col min="12562" max="12562" width="25.7109375" style="6" customWidth="1"/>
    <col min="12563" max="12800" width="9.140625" style="6"/>
    <col min="12801" max="12801" width="0.5703125" style="6" customWidth="1"/>
    <col min="12802" max="12802" width="5.42578125" style="6" customWidth="1"/>
    <col min="12803" max="12803" width="10.7109375" style="6" customWidth="1"/>
    <col min="12804" max="12804" width="19.7109375" style="6" customWidth="1"/>
    <col min="12805" max="12805" width="10.85546875" style="6" customWidth="1"/>
    <col min="12806" max="12806" width="11.85546875" style="6" customWidth="1"/>
    <col min="12807" max="12807" width="12.42578125" style="6" customWidth="1"/>
    <col min="12808" max="12808" width="12.140625" style="6" customWidth="1"/>
    <col min="12809" max="12812" width="9.7109375" style="6" customWidth="1"/>
    <col min="12813" max="12813" width="21.28515625" style="6" customWidth="1"/>
    <col min="12814" max="12814" width="1.5703125" style="6" customWidth="1"/>
    <col min="12815" max="12815" width="9.140625" style="6" customWidth="1"/>
    <col min="12816" max="12817" width="9.140625" style="6"/>
    <col min="12818" max="12818" width="25.7109375" style="6" customWidth="1"/>
    <col min="12819" max="13056" width="9.140625" style="6"/>
    <col min="13057" max="13057" width="0.5703125" style="6" customWidth="1"/>
    <col min="13058" max="13058" width="5.42578125" style="6" customWidth="1"/>
    <col min="13059" max="13059" width="10.7109375" style="6" customWidth="1"/>
    <col min="13060" max="13060" width="19.7109375" style="6" customWidth="1"/>
    <col min="13061" max="13061" width="10.85546875" style="6" customWidth="1"/>
    <col min="13062" max="13062" width="11.85546875" style="6" customWidth="1"/>
    <col min="13063" max="13063" width="12.42578125" style="6" customWidth="1"/>
    <col min="13064" max="13064" width="12.140625" style="6" customWidth="1"/>
    <col min="13065" max="13068" width="9.7109375" style="6" customWidth="1"/>
    <col min="13069" max="13069" width="21.28515625" style="6" customWidth="1"/>
    <col min="13070" max="13070" width="1.5703125" style="6" customWidth="1"/>
    <col min="13071" max="13071" width="9.140625" style="6" customWidth="1"/>
    <col min="13072" max="13073" width="9.140625" style="6"/>
    <col min="13074" max="13074" width="25.7109375" style="6" customWidth="1"/>
    <col min="13075" max="13312" width="9.140625" style="6"/>
    <col min="13313" max="13313" width="0.5703125" style="6" customWidth="1"/>
    <col min="13314" max="13314" width="5.42578125" style="6" customWidth="1"/>
    <col min="13315" max="13315" width="10.7109375" style="6" customWidth="1"/>
    <col min="13316" max="13316" width="19.7109375" style="6" customWidth="1"/>
    <col min="13317" max="13317" width="10.85546875" style="6" customWidth="1"/>
    <col min="13318" max="13318" width="11.85546875" style="6" customWidth="1"/>
    <col min="13319" max="13319" width="12.42578125" style="6" customWidth="1"/>
    <col min="13320" max="13320" width="12.140625" style="6" customWidth="1"/>
    <col min="13321" max="13324" width="9.7109375" style="6" customWidth="1"/>
    <col min="13325" max="13325" width="21.28515625" style="6" customWidth="1"/>
    <col min="13326" max="13326" width="1.5703125" style="6" customWidth="1"/>
    <col min="13327" max="13327" width="9.140625" style="6" customWidth="1"/>
    <col min="13328" max="13329" width="9.140625" style="6"/>
    <col min="13330" max="13330" width="25.7109375" style="6" customWidth="1"/>
    <col min="13331" max="13568" width="9.140625" style="6"/>
    <col min="13569" max="13569" width="0.5703125" style="6" customWidth="1"/>
    <col min="13570" max="13570" width="5.42578125" style="6" customWidth="1"/>
    <col min="13571" max="13571" width="10.7109375" style="6" customWidth="1"/>
    <col min="13572" max="13572" width="19.7109375" style="6" customWidth="1"/>
    <col min="13573" max="13573" width="10.85546875" style="6" customWidth="1"/>
    <col min="13574" max="13574" width="11.85546875" style="6" customWidth="1"/>
    <col min="13575" max="13575" width="12.42578125" style="6" customWidth="1"/>
    <col min="13576" max="13576" width="12.140625" style="6" customWidth="1"/>
    <col min="13577" max="13580" width="9.7109375" style="6" customWidth="1"/>
    <col min="13581" max="13581" width="21.28515625" style="6" customWidth="1"/>
    <col min="13582" max="13582" width="1.5703125" style="6" customWidth="1"/>
    <col min="13583" max="13583" width="9.140625" style="6" customWidth="1"/>
    <col min="13584" max="13585" width="9.140625" style="6"/>
    <col min="13586" max="13586" width="25.7109375" style="6" customWidth="1"/>
    <col min="13587" max="13824" width="9.140625" style="6"/>
    <col min="13825" max="13825" width="0.5703125" style="6" customWidth="1"/>
    <col min="13826" max="13826" width="5.42578125" style="6" customWidth="1"/>
    <col min="13827" max="13827" width="10.7109375" style="6" customWidth="1"/>
    <col min="13828" max="13828" width="19.7109375" style="6" customWidth="1"/>
    <col min="13829" max="13829" width="10.85546875" style="6" customWidth="1"/>
    <col min="13830" max="13830" width="11.85546875" style="6" customWidth="1"/>
    <col min="13831" max="13831" width="12.42578125" style="6" customWidth="1"/>
    <col min="13832" max="13832" width="12.140625" style="6" customWidth="1"/>
    <col min="13833" max="13836" width="9.7109375" style="6" customWidth="1"/>
    <col min="13837" max="13837" width="21.28515625" style="6" customWidth="1"/>
    <col min="13838" max="13838" width="1.5703125" style="6" customWidth="1"/>
    <col min="13839" max="13839" width="9.140625" style="6" customWidth="1"/>
    <col min="13840" max="13841" width="9.140625" style="6"/>
    <col min="13842" max="13842" width="25.7109375" style="6" customWidth="1"/>
    <col min="13843" max="14080" width="9.140625" style="6"/>
    <col min="14081" max="14081" width="0.5703125" style="6" customWidth="1"/>
    <col min="14082" max="14082" width="5.42578125" style="6" customWidth="1"/>
    <col min="14083" max="14083" width="10.7109375" style="6" customWidth="1"/>
    <col min="14084" max="14084" width="19.7109375" style="6" customWidth="1"/>
    <col min="14085" max="14085" width="10.85546875" style="6" customWidth="1"/>
    <col min="14086" max="14086" width="11.85546875" style="6" customWidth="1"/>
    <col min="14087" max="14087" width="12.42578125" style="6" customWidth="1"/>
    <col min="14088" max="14088" width="12.140625" style="6" customWidth="1"/>
    <col min="14089" max="14092" width="9.7109375" style="6" customWidth="1"/>
    <col min="14093" max="14093" width="21.28515625" style="6" customWidth="1"/>
    <col min="14094" max="14094" width="1.5703125" style="6" customWidth="1"/>
    <col min="14095" max="14095" width="9.140625" style="6" customWidth="1"/>
    <col min="14096" max="14097" width="9.140625" style="6"/>
    <col min="14098" max="14098" width="25.7109375" style="6" customWidth="1"/>
    <col min="14099" max="14336" width="9.140625" style="6"/>
    <col min="14337" max="14337" width="0.5703125" style="6" customWidth="1"/>
    <col min="14338" max="14338" width="5.42578125" style="6" customWidth="1"/>
    <col min="14339" max="14339" width="10.7109375" style="6" customWidth="1"/>
    <col min="14340" max="14340" width="19.7109375" style="6" customWidth="1"/>
    <col min="14341" max="14341" width="10.85546875" style="6" customWidth="1"/>
    <col min="14342" max="14342" width="11.85546875" style="6" customWidth="1"/>
    <col min="14343" max="14343" width="12.42578125" style="6" customWidth="1"/>
    <col min="14344" max="14344" width="12.140625" style="6" customWidth="1"/>
    <col min="14345" max="14348" width="9.7109375" style="6" customWidth="1"/>
    <col min="14349" max="14349" width="21.28515625" style="6" customWidth="1"/>
    <col min="14350" max="14350" width="1.5703125" style="6" customWidth="1"/>
    <col min="14351" max="14351" width="9.140625" style="6" customWidth="1"/>
    <col min="14352" max="14353" width="9.140625" style="6"/>
    <col min="14354" max="14354" width="25.7109375" style="6" customWidth="1"/>
    <col min="14355" max="14592" width="9.140625" style="6"/>
    <col min="14593" max="14593" width="0.5703125" style="6" customWidth="1"/>
    <col min="14594" max="14594" width="5.42578125" style="6" customWidth="1"/>
    <col min="14595" max="14595" width="10.7109375" style="6" customWidth="1"/>
    <col min="14596" max="14596" width="19.7109375" style="6" customWidth="1"/>
    <col min="14597" max="14597" width="10.85546875" style="6" customWidth="1"/>
    <col min="14598" max="14598" width="11.85546875" style="6" customWidth="1"/>
    <col min="14599" max="14599" width="12.42578125" style="6" customWidth="1"/>
    <col min="14600" max="14600" width="12.140625" style="6" customWidth="1"/>
    <col min="14601" max="14604" width="9.7109375" style="6" customWidth="1"/>
    <col min="14605" max="14605" width="21.28515625" style="6" customWidth="1"/>
    <col min="14606" max="14606" width="1.5703125" style="6" customWidth="1"/>
    <col min="14607" max="14607" width="9.140625" style="6" customWidth="1"/>
    <col min="14608" max="14609" width="9.140625" style="6"/>
    <col min="14610" max="14610" width="25.7109375" style="6" customWidth="1"/>
    <col min="14611" max="14848" width="9.140625" style="6"/>
    <col min="14849" max="14849" width="0.5703125" style="6" customWidth="1"/>
    <col min="14850" max="14850" width="5.42578125" style="6" customWidth="1"/>
    <col min="14851" max="14851" width="10.7109375" style="6" customWidth="1"/>
    <col min="14852" max="14852" width="19.7109375" style="6" customWidth="1"/>
    <col min="14853" max="14853" width="10.85546875" style="6" customWidth="1"/>
    <col min="14854" max="14854" width="11.85546875" style="6" customWidth="1"/>
    <col min="14855" max="14855" width="12.42578125" style="6" customWidth="1"/>
    <col min="14856" max="14856" width="12.140625" style="6" customWidth="1"/>
    <col min="14857" max="14860" width="9.7109375" style="6" customWidth="1"/>
    <col min="14861" max="14861" width="21.28515625" style="6" customWidth="1"/>
    <col min="14862" max="14862" width="1.5703125" style="6" customWidth="1"/>
    <col min="14863" max="14863" width="9.140625" style="6" customWidth="1"/>
    <col min="14864" max="14865" width="9.140625" style="6"/>
    <col min="14866" max="14866" width="25.7109375" style="6" customWidth="1"/>
    <col min="14867" max="15104" width="9.140625" style="6"/>
    <col min="15105" max="15105" width="0.5703125" style="6" customWidth="1"/>
    <col min="15106" max="15106" width="5.42578125" style="6" customWidth="1"/>
    <col min="15107" max="15107" width="10.7109375" style="6" customWidth="1"/>
    <col min="15108" max="15108" width="19.7109375" style="6" customWidth="1"/>
    <col min="15109" max="15109" width="10.85546875" style="6" customWidth="1"/>
    <col min="15110" max="15110" width="11.85546875" style="6" customWidth="1"/>
    <col min="15111" max="15111" width="12.42578125" style="6" customWidth="1"/>
    <col min="15112" max="15112" width="12.140625" style="6" customWidth="1"/>
    <col min="15113" max="15116" width="9.7109375" style="6" customWidth="1"/>
    <col min="15117" max="15117" width="21.28515625" style="6" customWidth="1"/>
    <col min="15118" max="15118" width="1.5703125" style="6" customWidth="1"/>
    <col min="15119" max="15119" width="9.140625" style="6" customWidth="1"/>
    <col min="15120" max="15121" width="9.140625" style="6"/>
    <col min="15122" max="15122" width="25.7109375" style="6" customWidth="1"/>
    <col min="15123" max="15360" width="9.140625" style="6"/>
    <col min="15361" max="15361" width="0.5703125" style="6" customWidth="1"/>
    <col min="15362" max="15362" width="5.42578125" style="6" customWidth="1"/>
    <col min="15363" max="15363" width="10.7109375" style="6" customWidth="1"/>
    <col min="15364" max="15364" width="19.7109375" style="6" customWidth="1"/>
    <col min="15365" max="15365" width="10.85546875" style="6" customWidth="1"/>
    <col min="15366" max="15366" width="11.85546875" style="6" customWidth="1"/>
    <col min="15367" max="15367" width="12.42578125" style="6" customWidth="1"/>
    <col min="15368" max="15368" width="12.140625" style="6" customWidth="1"/>
    <col min="15369" max="15372" width="9.7109375" style="6" customWidth="1"/>
    <col min="15373" max="15373" width="21.28515625" style="6" customWidth="1"/>
    <col min="15374" max="15374" width="1.5703125" style="6" customWidth="1"/>
    <col min="15375" max="15375" width="9.140625" style="6" customWidth="1"/>
    <col min="15376" max="15377" width="9.140625" style="6"/>
    <col min="15378" max="15378" width="25.7109375" style="6" customWidth="1"/>
    <col min="15379" max="15616" width="9.140625" style="6"/>
    <col min="15617" max="15617" width="0.5703125" style="6" customWidth="1"/>
    <col min="15618" max="15618" width="5.42578125" style="6" customWidth="1"/>
    <col min="15619" max="15619" width="10.7109375" style="6" customWidth="1"/>
    <col min="15620" max="15620" width="19.7109375" style="6" customWidth="1"/>
    <col min="15621" max="15621" width="10.85546875" style="6" customWidth="1"/>
    <col min="15622" max="15622" width="11.85546875" style="6" customWidth="1"/>
    <col min="15623" max="15623" width="12.42578125" style="6" customWidth="1"/>
    <col min="15624" max="15624" width="12.140625" style="6" customWidth="1"/>
    <col min="15625" max="15628" width="9.7109375" style="6" customWidth="1"/>
    <col min="15629" max="15629" width="21.28515625" style="6" customWidth="1"/>
    <col min="15630" max="15630" width="1.5703125" style="6" customWidth="1"/>
    <col min="15631" max="15631" width="9.140625" style="6" customWidth="1"/>
    <col min="15632" max="15633" width="9.140625" style="6"/>
    <col min="15634" max="15634" width="25.7109375" style="6" customWidth="1"/>
    <col min="15635" max="15872" width="9.140625" style="6"/>
    <col min="15873" max="15873" width="0.5703125" style="6" customWidth="1"/>
    <col min="15874" max="15874" width="5.42578125" style="6" customWidth="1"/>
    <col min="15875" max="15875" width="10.7109375" style="6" customWidth="1"/>
    <col min="15876" max="15876" width="19.7109375" style="6" customWidth="1"/>
    <col min="15877" max="15877" width="10.85546875" style="6" customWidth="1"/>
    <col min="15878" max="15878" width="11.85546875" style="6" customWidth="1"/>
    <col min="15879" max="15879" width="12.42578125" style="6" customWidth="1"/>
    <col min="15880" max="15880" width="12.140625" style="6" customWidth="1"/>
    <col min="15881" max="15884" width="9.7109375" style="6" customWidth="1"/>
    <col min="15885" max="15885" width="21.28515625" style="6" customWidth="1"/>
    <col min="15886" max="15886" width="1.5703125" style="6" customWidth="1"/>
    <col min="15887" max="15887" width="9.140625" style="6" customWidth="1"/>
    <col min="15888" max="15889" width="9.140625" style="6"/>
    <col min="15890" max="15890" width="25.7109375" style="6" customWidth="1"/>
    <col min="15891" max="16128" width="9.140625" style="6"/>
    <col min="16129" max="16129" width="0.5703125" style="6" customWidth="1"/>
    <col min="16130" max="16130" width="5.42578125" style="6" customWidth="1"/>
    <col min="16131" max="16131" width="10.7109375" style="6" customWidth="1"/>
    <col min="16132" max="16132" width="19.7109375" style="6" customWidth="1"/>
    <col min="16133" max="16133" width="10.85546875" style="6" customWidth="1"/>
    <col min="16134" max="16134" width="11.85546875" style="6" customWidth="1"/>
    <col min="16135" max="16135" width="12.42578125" style="6" customWidth="1"/>
    <col min="16136" max="16136" width="12.140625" style="6" customWidth="1"/>
    <col min="16137" max="16140" width="9.7109375" style="6" customWidth="1"/>
    <col min="16141" max="16141" width="21.28515625" style="6" customWidth="1"/>
    <col min="16142" max="16142" width="1.5703125" style="6" customWidth="1"/>
    <col min="16143" max="16143" width="9.140625" style="6" customWidth="1"/>
    <col min="16144" max="16145" width="9.140625" style="6"/>
    <col min="16146" max="16146" width="25.7109375" style="6" customWidth="1"/>
    <col min="16147" max="16384" width="9.140625" style="6"/>
  </cols>
  <sheetData>
    <row r="1" spans="2:18" ht="15.75" x14ac:dyDescent="0.25">
      <c r="B1" s="1" t="s">
        <v>30</v>
      </c>
      <c r="C1" s="2"/>
      <c r="D1" s="3"/>
      <c r="E1" s="3"/>
      <c r="F1" s="3"/>
      <c r="G1" s="3"/>
    </row>
    <row r="2" spans="2:18" ht="15.75" x14ac:dyDescent="0.25">
      <c r="B2" s="1" t="s">
        <v>31</v>
      </c>
      <c r="C2" s="2"/>
      <c r="D2" s="3"/>
      <c r="E2" s="3"/>
      <c r="F2" s="3"/>
      <c r="G2" s="3"/>
    </row>
    <row r="3" spans="2:18" ht="15.75" x14ac:dyDescent="0.25">
      <c r="B3" s="1" t="s">
        <v>32</v>
      </c>
      <c r="C3" s="2"/>
    </row>
    <row r="4" spans="2:18" x14ac:dyDescent="0.2">
      <c r="B4" s="9"/>
      <c r="C4" s="9"/>
      <c r="F4" s="3"/>
      <c r="G4" s="3"/>
      <c r="H4" s="9"/>
      <c r="I4" s="3"/>
    </row>
    <row r="5" spans="2:18" ht="18" x14ac:dyDescent="0.25">
      <c r="F5" s="3"/>
      <c r="G5" s="10" t="s">
        <v>332</v>
      </c>
      <c r="H5" s="11" t="s">
        <v>191</v>
      </c>
      <c r="I5" s="12" t="s">
        <v>33</v>
      </c>
    </row>
    <row r="6" spans="2:18" ht="13.5" thickBot="1" x14ac:dyDescent="0.25"/>
    <row r="7" spans="2:18" ht="68.25" customHeight="1" thickBot="1" x14ac:dyDescent="0.25">
      <c r="B7" s="13" t="s">
        <v>34</v>
      </c>
      <c r="C7" s="14" t="s">
        <v>35</v>
      </c>
      <c r="D7" s="14" t="s">
        <v>36</v>
      </c>
      <c r="E7" s="14" t="s">
        <v>37</v>
      </c>
      <c r="F7" s="15" t="s">
        <v>38</v>
      </c>
      <c r="G7" s="15" t="s">
        <v>39</v>
      </c>
      <c r="H7" s="14" t="s">
        <v>40</v>
      </c>
      <c r="I7" s="14" t="s">
        <v>41</v>
      </c>
      <c r="J7" s="14" t="s">
        <v>42</v>
      </c>
      <c r="K7" s="14" t="s">
        <v>43</v>
      </c>
      <c r="L7" s="14" t="s">
        <v>44</v>
      </c>
      <c r="M7" s="16" t="s">
        <v>45</v>
      </c>
      <c r="N7" s="17"/>
      <c r="O7" s="17"/>
      <c r="P7" s="17"/>
    </row>
    <row r="8" spans="2:18" ht="39.75" customHeight="1" x14ac:dyDescent="0.2">
      <c r="B8" s="69">
        <v>1</v>
      </c>
      <c r="C8" s="70" t="s">
        <v>280</v>
      </c>
      <c r="D8" s="72" t="s">
        <v>282</v>
      </c>
      <c r="E8" s="84" t="s">
        <v>281</v>
      </c>
      <c r="F8" s="74">
        <v>3370</v>
      </c>
      <c r="G8" s="73">
        <f>F8-(F8*20/100)</f>
        <v>2696</v>
      </c>
      <c r="H8" s="24" t="s">
        <v>49</v>
      </c>
      <c r="I8" s="25" t="s">
        <v>50</v>
      </c>
      <c r="J8" s="25" t="s">
        <v>50</v>
      </c>
      <c r="K8" s="25" t="s">
        <v>50</v>
      </c>
      <c r="L8" s="25" t="s">
        <v>50</v>
      </c>
      <c r="M8" s="71"/>
      <c r="N8" s="17"/>
      <c r="O8" s="17"/>
      <c r="P8" s="17"/>
    </row>
    <row r="9" spans="2:18" ht="39.950000000000003" customHeight="1" x14ac:dyDescent="0.2">
      <c r="B9" s="19">
        <v>2</v>
      </c>
      <c r="C9" s="67" t="s">
        <v>192</v>
      </c>
      <c r="D9" s="87" t="s">
        <v>47</v>
      </c>
      <c r="E9" s="57" t="s">
        <v>48</v>
      </c>
      <c r="F9" s="22">
        <v>8500</v>
      </c>
      <c r="G9" s="68">
        <f>F9-(F9*20/100)</f>
        <v>6800</v>
      </c>
      <c r="H9" s="24" t="s">
        <v>49</v>
      </c>
      <c r="I9" s="25" t="s">
        <v>50</v>
      </c>
      <c r="J9" s="25" t="s">
        <v>50</v>
      </c>
      <c r="K9" s="25" t="s">
        <v>50</v>
      </c>
      <c r="L9" s="25" t="s">
        <v>50</v>
      </c>
      <c r="M9" s="26"/>
    </row>
    <row r="10" spans="2:18" ht="39.950000000000003" customHeight="1" x14ac:dyDescent="0.2">
      <c r="B10" s="19">
        <v>3</v>
      </c>
      <c r="C10" s="20" t="s">
        <v>193</v>
      </c>
      <c r="D10" s="88" t="s">
        <v>52</v>
      </c>
      <c r="E10" s="21" t="s">
        <v>53</v>
      </c>
      <c r="F10" s="22">
        <v>5950</v>
      </c>
      <c r="G10" s="23">
        <f>F10-(F10*20/100)</f>
        <v>4760</v>
      </c>
      <c r="H10" s="24" t="s">
        <v>49</v>
      </c>
      <c r="I10" s="25" t="s">
        <v>50</v>
      </c>
      <c r="J10" s="25" t="s">
        <v>50</v>
      </c>
      <c r="K10" s="25" t="s">
        <v>50</v>
      </c>
      <c r="L10" s="25" t="s">
        <v>50</v>
      </c>
      <c r="M10" s="26"/>
    </row>
    <row r="11" spans="2:18" ht="39.950000000000003" customHeight="1" x14ac:dyDescent="0.2">
      <c r="B11" s="19">
        <v>4</v>
      </c>
      <c r="C11" s="20" t="s">
        <v>194</v>
      </c>
      <c r="D11" s="88" t="s">
        <v>29</v>
      </c>
      <c r="E11" s="21" t="s">
        <v>55</v>
      </c>
      <c r="F11" s="22">
        <v>19427</v>
      </c>
      <c r="G11" s="23">
        <f t="shared" ref="G11:G72" si="0">F11-(F11*20/100)</f>
        <v>15541.6</v>
      </c>
      <c r="H11" s="24" t="s">
        <v>49</v>
      </c>
      <c r="I11" s="25" t="s">
        <v>50</v>
      </c>
      <c r="J11" s="25" t="s">
        <v>50</v>
      </c>
      <c r="K11" s="25" t="s">
        <v>50</v>
      </c>
      <c r="L11" s="25" t="s">
        <v>50</v>
      </c>
      <c r="M11" s="26"/>
    </row>
    <row r="12" spans="2:18" ht="39.950000000000003" customHeight="1" x14ac:dyDescent="0.2">
      <c r="B12" s="19">
        <v>5</v>
      </c>
      <c r="C12" s="20" t="s">
        <v>195</v>
      </c>
      <c r="D12" s="88" t="s">
        <v>57</v>
      </c>
      <c r="E12" s="27" t="s">
        <v>58</v>
      </c>
      <c r="F12" s="22">
        <v>5590</v>
      </c>
      <c r="G12" s="23">
        <f t="shared" si="0"/>
        <v>4472</v>
      </c>
      <c r="H12" s="24" t="s">
        <v>49</v>
      </c>
      <c r="I12" s="25" t="s">
        <v>50</v>
      </c>
      <c r="J12" s="25" t="s">
        <v>50</v>
      </c>
      <c r="K12" s="25" t="s">
        <v>50</v>
      </c>
      <c r="L12" s="25" t="s">
        <v>50</v>
      </c>
      <c r="M12" s="26"/>
    </row>
    <row r="13" spans="2:18" ht="53.25" customHeight="1" x14ac:dyDescent="0.2">
      <c r="B13" s="19">
        <v>6</v>
      </c>
      <c r="C13" s="20" t="s">
        <v>196</v>
      </c>
      <c r="D13" s="88" t="s">
        <v>6</v>
      </c>
      <c r="E13" s="28" t="s">
        <v>60</v>
      </c>
      <c r="F13" s="22">
        <v>4313</v>
      </c>
      <c r="G13" s="23">
        <f t="shared" si="0"/>
        <v>3450.4</v>
      </c>
      <c r="H13" s="24" t="s">
        <v>49</v>
      </c>
      <c r="I13" s="25" t="s">
        <v>50</v>
      </c>
      <c r="J13" s="25" t="s">
        <v>50</v>
      </c>
      <c r="K13" s="25" t="s">
        <v>50</v>
      </c>
      <c r="L13" s="25" t="s">
        <v>50</v>
      </c>
      <c r="M13" s="26"/>
    </row>
    <row r="14" spans="2:18" ht="39.950000000000003" customHeight="1" x14ac:dyDescent="0.2">
      <c r="B14" s="19">
        <v>7</v>
      </c>
      <c r="C14" s="20" t="s">
        <v>197</v>
      </c>
      <c r="D14" s="88" t="s">
        <v>7</v>
      </c>
      <c r="E14" s="20" t="s">
        <v>61</v>
      </c>
      <c r="F14" s="22">
        <v>10867</v>
      </c>
      <c r="G14" s="23">
        <f t="shared" si="0"/>
        <v>8693.6</v>
      </c>
      <c r="H14" s="24" t="s">
        <v>49</v>
      </c>
      <c r="I14" s="25" t="s">
        <v>50</v>
      </c>
      <c r="J14" s="25" t="s">
        <v>50</v>
      </c>
      <c r="K14" s="25" t="s">
        <v>50</v>
      </c>
      <c r="L14" s="25" t="s">
        <v>50</v>
      </c>
      <c r="M14" s="26"/>
    </row>
    <row r="15" spans="2:18" ht="39.950000000000003" customHeight="1" x14ac:dyDescent="0.2">
      <c r="B15" s="19">
        <v>8</v>
      </c>
      <c r="C15" s="20" t="s">
        <v>198</v>
      </c>
      <c r="D15" s="88" t="s">
        <v>8</v>
      </c>
      <c r="E15" s="28" t="s">
        <v>62</v>
      </c>
      <c r="F15" s="22">
        <v>21372</v>
      </c>
      <c r="G15" s="23">
        <f t="shared" si="0"/>
        <v>17097.599999999999</v>
      </c>
      <c r="H15" s="24" t="s">
        <v>49</v>
      </c>
      <c r="I15" s="25" t="s">
        <v>50</v>
      </c>
      <c r="J15" s="25" t="s">
        <v>50</v>
      </c>
      <c r="K15" s="25" t="s">
        <v>50</v>
      </c>
      <c r="L15" s="25" t="s">
        <v>50</v>
      </c>
      <c r="M15" s="26"/>
    </row>
    <row r="16" spans="2:18" ht="39.950000000000003" customHeight="1" x14ac:dyDescent="0.2">
      <c r="B16" s="19">
        <v>9</v>
      </c>
      <c r="C16" s="20" t="s">
        <v>199</v>
      </c>
      <c r="D16" s="89" t="s">
        <v>63</v>
      </c>
      <c r="E16" s="20" t="s">
        <v>64</v>
      </c>
      <c r="F16" s="22">
        <v>4400</v>
      </c>
      <c r="G16" s="23">
        <f t="shared" si="0"/>
        <v>3520</v>
      </c>
      <c r="H16" s="24" t="s">
        <v>49</v>
      </c>
      <c r="I16" s="25" t="s">
        <v>50</v>
      </c>
      <c r="J16" s="25" t="s">
        <v>50</v>
      </c>
      <c r="K16" s="25" t="s">
        <v>50</v>
      </c>
      <c r="L16" s="25" t="s">
        <v>50</v>
      </c>
      <c r="M16" s="26"/>
      <c r="R16" s="18"/>
    </row>
    <row r="17" spans="2:26" ht="39.950000000000003" customHeight="1" x14ac:dyDescent="0.2">
      <c r="B17" s="19">
        <v>10</v>
      </c>
      <c r="C17" s="20" t="s">
        <v>200</v>
      </c>
      <c r="D17" s="106" t="s">
        <v>65</v>
      </c>
      <c r="E17" s="20" t="s">
        <v>66</v>
      </c>
      <c r="F17" s="22">
        <v>1200</v>
      </c>
      <c r="G17" s="23">
        <f t="shared" si="0"/>
        <v>960</v>
      </c>
      <c r="H17" s="24" t="s">
        <v>49</v>
      </c>
      <c r="I17" s="25" t="s">
        <v>50</v>
      </c>
      <c r="J17" s="25" t="s">
        <v>50</v>
      </c>
      <c r="K17" s="25" t="s">
        <v>50</v>
      </c>
      <c r="L17" s="25" t="s">
        <v>50</v>
      </c>
      <c r="M17" s="26"/>
      <c r="R17" s="6"/>
    </row>
    <row r="18" spans="2:26" ht="39.950000000000003" customHeight="1" x14ac:dyDescent="0.2">
      <c r="B18" s="19">
        <v>11</v>
      </c>
      <c r="C18" s="20" t="s">
        <v>201</v>
      </c>
      <c r="D18" s="89" t="s">
        <v>67</v>
      </c>
      <c r="E18" s="20" t="s">
        <v>68</v>
      </c>
      <c r="F18" s="22">
        <v>700</v>
      </c>
      <c r="G18" s="23">
        <f t="shared" si="0"/>
        <v>560</v>
      </c>
      <c r="H18" s="24" t="s">
        <v>49</v>
      </c>
      <c r="I18" s="25" t="s">
        <v>50</v>
      </c>
      <c r="J18" s="25" t="s">
        <v>50</v>
      </c>
      <c r="K18" s="25" t="s">
        <v>50</v>
      </c>
      <c r="L18" s="25" t="s">
        <v>50</v>
      </c>
      <c r="M18" s="26"/>
      <c r="R18" s="6"/>
    </row>
    <row r="19" spans="2:26" ht="39.950000000000003" customHeight="1" x14ac:dyDescent="0.2">
      <c r="B19" s="19">
        <v>12</v>
      </c>
      <c r="C19" s="20" t="s">
        <v>202</v>
      </c>
      <c r="D19" s="107" t="s">
        <v>69</v>
      </c>
      <c r="E19" s="20" t="s">
        <v>70</v>
      </c>
      <c r="F19" s="22">
        <v>5300</v>
      </c>
      <c r="G19" s="23">
        <f t="shared" si="0"/>
        <v>4240</v>
      </c>
      <c r="H19" s="24" t="s">
        <v>49</v>
      </c>
      <c r="I19" s="25" t="s">
        <v>50</v>
      </c>
      <c r="J19" s="25" t="s">
        <v>50</v>
      </c>
      <c r="K19" s="25" t="s">
        <v>50</v>
      </c>
      <c r="L19" s="25" t="s">
        <v>50</v>
      </c>
      <c r="M19" s="26"/>
      <c r="R19" s="6"/>
    </row>
    <row r="20" spans="2:26" ht="39.950000000000003" customHeight="1" x14ac:dyDescent="0.2">
      <c r="B20" s="19">
        <v>13</v>
      </c>
      <c r="C20" s="20" t="s">
        <v>203</v>
      </c>
      <c r="D20" s="90" t="s">
        <v>71</v>
      </c>
      <c r="E20" s="20" t="s">
        <v>72</v>
      </c>
      <c r="F20" s="22">
        <v>2000</v>
      </c>
      <c r="G20" s="23">
        <f t="shared" si="0"/>
        <v>1600</v>
      </c>
      <c r="H20" s="24" t="s">
        <v>49</v>
      </c>
      <c r="I20" s="25" t="s">
        <v>50</v>
      </c>
      <c r="J20" s="25" t="s">
        <v>50</v>
      </c>
      <c r="K20" s="25" t="s">
        <v>50</v>
      </c>
      <c r="L20" s="25" t="s">
        <v>50</v>
      </c>
      <c r="M20" s="26"/>
      <c r="R20" s="6"/>
    </row>
    <row r="21" spans="2:26" ht="39.950000000000003" customHeight="1" x14ac:dyDescent="0.2">
      <c r="B21" s="19">
        <v>14</v>
      </c>
      <c r="C21" s="20" t="s">
        <v>204</v>
      </c>
      <c r="D21" s="90" t="s">
        <v>163</v>
      </c>
      <c r="E21" s="51" t="s">
        <v>161</v>
      </c>
      <c r="F21" s="22">
        <v>4500</v>
      </c>
      <c r="G21" s="23">
        <f t="shared" si="0"/>
        <v>3600</v>
      </c>
      <c r="H21" s="24" t="s">
        <v>49</v>
      </c>
      <c r="I21" s="25" t="s">
        <v>50</v>
      </c>
      <c r="J21" s="25" t="s">
        <v>50</v>
      </c>
      <c r="K21" s="25" t="s">
        <v>50</v>
      </c>
      <c r="L21" s="25" t="s">
        <v>50</v>
      </c>
      <c r="M21" s="26"/>
      <c r="R21" s="6"/>
    </row>
    <row r="22" spans="2:26" ht="39.950000000000003" customHeight="1" x14ac:dyDescent="0.2">
      <c r="B22" s="19">
        <v>15</v>
      </c>
      <c r="C22" s="20" t="s">
        <v>205</v>
      </c>
      <c r="D22" s="90" t="s">
        <v>164</v>
      </c>
      <c r="E22" s="52" t="s">
        <v>162</v>
      </c>
      <c r="F22" s="23">
        <v>800</v>
      </c>
      <c r="G22" s="23">
        <f t="shared" si="0"/>
        <v>640</v>
      </c>
      <c r="H22" s="24" t="s">
        <v>49</v>
      </c>
      <c r="I22" s="25" t="s">
        <v>50</v>
      </c>
      <c r="J22" s="25" t="s">
        <v>50</v>
      </c>
      <c r="K22" s="25" t="s">
        <v>50</v>
      </c>
      <c r="L22" s="25" t="s">
        <v>50</v>
      </c>
      <c r="M22" s="26"/>
      <c r="R22" s="6"/>
    </row>
    <row r="23" spans="2:26" ht="39.950000000000003" customHeight="1" x14ac:dyDescent="0.2">
      <c r="B23" s="19">
        <v>16</v>
      </c>
      <c r="C23" s="20" t="s">
        <v>206</v>
      </c>
      <c r="D23" s="90" t="s">
        <v>183</v>
      </c>
      <c r="E23" s="52" t="s">
        <v>167</v>
      </c>
      <c r="F23" s="22">
        <v>1100</v>
      </c>
      <c r="G23" s="23">
        <f t="shared" si="0"/>
        <v>880</v>
      </c>
      <c r="H23" s="24" t="s">
        <v>49</v>
      </c>
      <c r="I23" s="25" t="s">
        <v>50</v>
      </c>
      <c r="J23" s="25" t="s">
        <v>50</v>
      </c>
      <c r="K23" s="25" t="s">
        <v>50</v>
      </c>
      <c r="L23" s="25" t="s">
        <v>50</v>
      </c>
      <c r="M23" s="26"/>
      <c r="R23" s="6"/>
    </row>
    <row r="24" spans="2:26" ht="39.950000000000003" customHeight="1" x14ac:dyDescent="0.2">
      <c r="B24" s="19">
        <v>17</v>
      </c>
      <c r="C24" s="20" t="s">
        <v>306</v>
      </c>
      <c r="D24" s="90" t="s">
        <v>310</v>
      </c>
      <c r="E24" s="52" t="s">
        <v>309</v>
      </c>
      <c r="F24" s="22">
        <v>556</v>
      </c>
      <c r="G24" s="23">
        <f t="shared" ref="G24:G26" si="1">F24-(F24*20/100)</f>
        <v>444.8</v>
      </c>
      <c r="H24" s="24" t="s">
        <v>49</v>
      </c>
      <c r="I24" s="25" t="s">
        <v>50</v>
      </c>
      <c r="J24" s="25" t="s">
        <v>50</v>
      </c>
      <c r="K24" s="25" t="s">
        <v>50</v>
      </c>
      <c r="L24" s="25" t="s">
        <v>50</v>
      </c>
      <c r="M24" s="26"/>
      <c r="R24" s="6"/>
    </row>
    <row r="25" spans="2:26" ht="39.950000000000003" customHeight="1" x14ac:dyDescent="0.2">
      <c r="B25" s="19">
        <v>18</v>
      </c>
      <c r="C25" s="20" t="s">
        <v>307</v>
      </c>
      <c r="D25" s="90" t="s">
        <v>312</v>
      </c>
      <c r="E25" s="52" t="s">
        <v>311</v>
      </c>
      <c r="F25" s="22">
        <v>2100</v>
      </c>
      <c r="G25" s="23">
        <f t="shared" si="1"/>
        <v>1680</v>
      </c>
      <c r="H25" s="24" t="s">
        <v>49</v>
      </c>
      <c r="I25" s="25" t="s">
        <v>50</v>
      </c>
      <c r="J25" s="25" t="s">
        <v>50</v>
      </c>
      <c r="K25" s="25" t="s">
        <v>50</v>
      </c>
      <c r="L25" s="25" t="s">
        <v>50</v>
      </c>
      <c r="M25" s="26"/>
      <c r="R25" s="6"/>
    </row>
    <row r="26" spans="2:26" ht="57" customHeight="1" x14ac:dyDescent="0.2">
      <c r="B26" s="19">
        <v>19</v>
      </c>
      <c r="C26" s="20" t="s">
        <v>308</v>
      </c>
      <c r="D26" s="90" t="s">
        <v>314</v>
      </c>
      <c r="E26" s="64" t="s">
        <v>313</v>
      </c>
      <c r="F26" s="22">
        <v>600</v>
      </c>
      <c r="G26" s="23">
        <f t="shared" si="1"/>
        <v>480</v>
      </c>
      <c r="H26" s="24" t="s">
        <v>49</v>
      </c>
      <c r="I26" s="25" t="s">
        <v>50</v>
      </c>
      <c r="J26" s="25" t="s">
        <v>50</v>
      </c>
      <c r="K26" s="25" t="s">
        <v>50</v>
      </c>
      <c r="L26" s="25" t="s">
        <v>50</v>
      </c>
      <c r="M26" s="26"/>
      <c r="R26" s="18"/>
      <c r="S26" s="18"/>
      <c r="T26" s="18"/>
      <c r="U26" s="18"/>
      <c r="V26" s="18"/>
      <c r="W26" s="18"/>
      <c r="X26" s="18"/>
      <c r="Y26" s="18"/>
      <c r="Z26" s="18"/>
    </row>
    <row r="27" spans="2:26" ht="39.950000000000003" customHeight="1" x14ac:dyDescent="0.2">
      <c r="B27" s="19">
        <v>20</v>
      </c>
      <c r="C27" s="20" t="s">
        <v>207</v>
      </c>
      <c r="D27" s="91" t="s">
        <v>73</v>
      </c>
      <c r="E27" s="30" t="s">
        <v>74</v>
      </c>
      <c r="F27" s="22">
        <v>45000</v>
      </c>
      <c r="G27" s="23">
        <v>37350</v>
      </c>
      <c r="H27" s="54" t="s">
        <v>49</v>
      </c>
      <c r="I27" s="55" t="s">
        <v>50</v>
      </c>
      <c r="J27" s="55" t="s">
        <v>50</v>
      </c>
      <c r="K27" s="55" t="s">
        <v>50</v>
      </c>
      <c r="L27" s="55" t="s">
        <v>50</v>
      </c>
      <c r="M27" s="62"/>
      <c r="R27" s="29"/>
      <c r="T27" s="8"/>
    </row>
    <row r="28" spans="2:26" ht="39.950000000000003" customHeight="1" x14ac:dyDescent="0.2">
      <c r="B28" s="19">
        <v>21</v>
      </c>
      <c r="C28" s="20" t="s">
        <v>208</v>
      </c>
      <c r="D28" s="91" t="s">
        <v>75</v>
      </c>
      <c r="E28" s="30" t="s">
        <v>74</v>
      </c>
      <c r="F28" s="22">
        <v>15940</v>
      </c>
      <c r="G28" s="23">
        <f>F28-(F28*4.7625/100)</f>
        <v>15180.8575</v>
      </c>
      <c r="H28" s="54" t="s">
        <v>49</v>
      </c>
      <c r="I28" s="55" t="s">
        <v>50</v>
      </c>
      <c r="J28" s="55" t="s">
        <v>50</v>
      </c>
      <c r="K28" s="55" t="s">
        <v>50</v>
      </c>
      <c r="L28" s="55" t="s">
        <v>50</v>
      </c>
      <c r="M28" s="61" t="s">
        <v>76</v>
      </c>
      <c r="R28" s="31"/>
    </row>
    <row r="29" spans="2:26" ht="39.950000000000003" customHeight="1" x14ac:dyDescent="0.2">
      <c r="B29" s="19">
        <v>22</v>
      </c>
      <c r="C29" s="20" t="s">
        <v>209</v>
      </c>
      <c r="D29" s="91" t="s">
        <v>77</v>
      </c>
      <c r="E29" s="30" t="s">
        <v>78</v>
      </c>
      <c r="F29" s="22">
        <v>39759</v>
      </c>
      <c r="G29" s="23">
        <v>35785</v>
      </c>
      <c r="H29" s="54" t="s">
        <v>49</v>
      </c>
      <c r="I29" s="55" t="s">
        <v>50</v>
      </c>
      <c r="J29" s="55" t="s">
        <v>50</v>
      </c>
      <c r="K29" s="55" t="s">
        <v>50</v>
      </c>
      <c r="L29" s="55" t="s">
        <v>50</v>
      </c>
      <c r="M29" s="62"/>
      <c r="R29" s="31"/>
    </row>
    <row r="30" spans="2:26" ht="39.950000000000003" customHeight="1" x14ac:dyDescent="0.2">
      <c r="B30" s="19">
        <v>23</v>
      </c>
      <c r="C30" s="20" t="s">
        <v>210</v>
      </c>
      <c r="D30" s="91" t="s">
        <v>79</v>
      </c>
      <c r="E30" s="30" t="s">
        <v>80</v>
      </c>
      <c r="F30" s="22">
        <v>12000</v>
      </c>
      <c r="G30" s="23">
        <f t="shared" si="0"/>
        <v>9600</v>
      </c>
      <c r="H30" s="54" t="s">
        <v>49</v>
      </c>
      <c r="I30" s="55" t="s">
        <v>50</v>
      </c>
      <c r="J30" s="55" t="s">
        <v>50</v>
      </c>
      <c r="K30" s="55" t="s">
        <v>50</v>
      </c>
      <c r="L30" s="55" t="s">
        <v>50</v>
      </c>
      <c r="M30" s="62"/>
      <c r="R30" s="31"/>
    </row>
    <row r="31" spans="2:26" ht="39.950000000000003" customHeight="1" x14ac:dyDescent="0.2">
      <c r="B31" s="19">
        <v>24</v>
      </c>
      <c r="C31" s="20" t="s">
        <v>211</v>
      </c>
      <c r="D31" s="91" t="s">
        <v>81</v>
      </c>
      <c r="E31" s="32" t="s">
        <v>82</v>
      </c>
      <c r="F31" s="22">
        <v>17000</v>
      </c>
      <c r="G31" s="23">
        <f>F31-(F31*11.5044/100)</f>
        <v>15044.252</v>
      </c>
      <c r="H31" s="54" t="s">
        <v>49</v>
      </c>
      <c r="I31" s="55" t="s">
        <v>50</v>
      </c>
      <c r="J31" s="55" t="s">
        <v>50</v>
      </c>
      <c r="K31" s="55" t="s">
        <v>50</v>
      </c>
      <c r="L31" s="55" t="s">
        <v>50</v>
      </c>
      <c r="M31" s="62"/>
      <c r="R31" s="31"/>
    </row>
    <row r="32" spans="2:26" ht="39.950000000000003" customHeight="1" x14ac:dyDescent="0.2">
      <c r="B32" s="19">
        <v>25</v>
      </c>
      <c r="C32" s="20" t="s">
        <v>212</v>
      </c>
      <c r="D32" s="91" t="s">
        <v>83</v>
      </c>
      <c r="E32" s="32" t="s">
        <v>82</v>
      </c>
      <c r="F32" s="22">
        <v>19450</v>
      </c>
      <c r="G32" s="23">
        <f t="shared" ref="G32:G35" si="2">F32-(F32*11.5044/100)</f>
        <v>17212.394199999999</v>
      </c>
      <c r="H32" s="54" t="s">
        <v>49</v>
      </c>
      <c r="I32" s="55" t="s">
        <v>50</v>
      </c>
      <c r="J32" s="55" t="s">
        <v>50</v>
      </c>
      <c r="K32" s="55" t="s">
        <v>50</v>
      </c>
      <c r="L32" s="55" t="s">
        <v>50</v>
      </c>
      <c r="M32" s="61" t="s">
        <v>76</v>
      </c>
      <c r="R32" s="31"/>
    </row>
    <row r="33" spans="2:20" ht="39.950000000000003" customHeight="1" x14ac:dyDescent="0.2">
      <c r="B33" s="19">
        <v>26</v>
      </c>
      <c r="C33" s="20" t="s">
        <v>213</v>
      </c>
      <c r="D33" s="91" t="s">
        <v>84</v>
      </c>
      <c r="E33" s="32" t="s">
        <v>85</v>
      </c>
      <c r="F33" s="22">
        <v>0</v>
      </c>
      <c r="G33" s="23">
        <f t="shared" si="2"/>
        <v>0</v>
      </c>
      <c r="H33" s="54" t="s">
        <v>49</v>
      </c>
      <c r="I33" s="55" t="s">
        <v>50</v>
      </c>
      <c r="J33" s="55" t="s">
        <v>50</v>
      </c>
      <c r="K33" s="55" t="s">
        <v>50</v>
      </c>
      <c r="L33" s="55" t="s">
        <v>50</v>
      </c>
      <c r="M33" s="62"/>
      <c r="R33" s="108"/>
    </row>
    <row r="34" spans="2:20" ht="39.950000000000003" customHeight="1" x14ac:dyDescent="0.2">
      <c r="B34" s="19">
        <v>27</v>
      </c>
      <c r="C34" s="20" t="s">
        <v>214</v>
      </c>
      <c r="D34" s="91" t="s">
        <v>86</v>
      </c>
      <c r="E34" s="30" t="s">
        <v>87</v>
      </c>
      <c r="F34" s="22">
        <v>38000</v>
      </c>
      <c r="G34" s="23">
        <v>30400</v>
      </c>
      <c r="H34" s="54" t="s">
        <v>49</v>
      </c>
      <c r="I34" s="55" t="s">
        <v>50</v>
      </c>
      <c r="J34" s="55" t="s">
        <v>50</v>
      </c>
      <c r="K34" s="55" t="s">
        <v>50</v>
      </c>
      <c r="L34" s="55" t="s">
        <v>50</v>
      </c>
      <c r="M34" s="62"/>
      <c r="R34" s="31"/>
    </row>
    <row r="35" spans="2:20" ht="39.950000000000003" customHeight="1" x14ac:dyDescent="0.2">
      <c r="B35" s="19">
        <v>28</v>
      </c>
      <c r="C35" s="20" t="s">
        <v>215</v>
      </c>
      <c r="D35" s="88" t="s">
        <v>88</v>
      </c>
      <c r="E35" s="32" t="s">
        <v>89</v>
      </c>
      <c r="F35" s="33">
        <v>177500</v>
      </c>
      <c r="G35" s="23">
        <f t="shared" si="2"/>
        <v>157079.69</v>
      </c>
      <c r="H35" s="24" t="s">
        <v>50</v>
      </c>
      <c r="I35" s="25" t="s">
        <v>50</v>
      </c>
      <c r="J35" s="25" t="s">
        <v>50</v>
      </c>
      <c r="K35" s="25" t="s">
        <v>50</v>
      </c>
      <c r="L35" s="25" t="s">
        <v>50</v>
      </c>
      <c r="M35" s="34" t="s">
        <v>90</v>
      </c>
      <c r="R35" s="31"/>
      <c r="T35" s="8"/>
    </row>
    <row r="36" spans="2:20" ht="39.950000000000003" customHeight="1" x14ac:dyDescent="0.2">
      <c r="B36" s="19">
        <v>29</v>
      </c>
      <c r="C36" s="20" t="s">
        <v>216</v>
      </c>
      <c r="D36" s="88" t="s">
        <v>9</v>
      </c>
      <c r="E36" s="21" t="s">
        <v>91</v>
      </c>
      <c r="F36" s="22">
        <v>400</v>
      </c>
      <c r="G36" s="23">
        <f t="shared" si="0"/>
        <v>320</v>
      </c>
      <c r="H36" s="24" t="s">
        <v>49</v>
      </c>
      <c r="I36" s="25" t="s">
        <v>50</v>
      </c>
      <c r="J36" s="25" t="s">
        <v>50</v>
      </c>
      <c r="K36" s="25" t="s">
        <v>50</v>
      </c>
      <c r="L36" s="25" t="s">
        <v>50</v>
      </c>
      <c r="M36" s="26"/>
    </row>
    <row r="37" spans="2:20" ht="39.950000000000003" customHeight="1" x14ac:dyDescent="0.2">
      <c r="B37" s="19">
        <v>30</v>
      </c>
      <c r="C37" s="20" t="s">
        <v>217</v>
      </c>
      <c r="D37" s="88" t="s">
        <v>10</v>
      </c>
      <c r="E37" s="35" t="s">
        <v>92</v>
      </c>
      <c r="F37" s="22">
        <v>500</v>
      </c>
      <c r="G37" s="23">
        <f t="shared" si="0"/>
        <v>400</v>
      </c>
      <c r="H37" s="24" t="s">
        <v>49</v>
      </c>
      <c r="I37" s="25" t="s">
        <v>50</v>
      </c>
      <c r="J37" s="25" t="s">
        <v>50</v>
      </c>
      <c r="K37" s="25" t="s">
        <v>50</v>
      </c>
      <c r="L37" s="25" t="s">
        <v>50</v>
      </c>
      <c r="M37" s="26"/>
    </row>
    <row r="38" spans="2:20" ht="50.25" customHeight="1" x14ac:dyDescent="0.2">
      <c r="B38" s="19">
        <v>31</v>
      </c>
      <c r="C38" s="20" t="s">
        <v>218</v>
      </c>
      <c r="D38" s="88" t="s">
        <v>11</v>
      </c>
      <c r="E38" s="30" t="s">
        <v>93</v>
      </c>
      <c r="F38" s="22">
        <v>105100</v>
      </c>
      <c r="G38" s="23">
        <f t="shared" si="0"/>
        <v>84080</v>
      </c>
      <c r="H38" s="24" t="s">
        <v>50</v>
      </c>
      <c r="I38" s="25" t="s">
        <v>50</v>
      </c>
      <c r="J38" s="25" t="s">
        <v>50</v>
      </c>
      <c r="K38" s="25" t="s">
        <v>50</v>
      </c>
      <c r="L38" s="25" t="s">
        <v>50</v>
      </c>
      <c r="M38" s="34" t="s">
        <v>90</v>
      </c>
    </row>
    <row r="39" spans="2:20" ht="39.950000000000003" customHeight="1" x14ac:dyDescent="0.2">
      <c r="B39" s="19">
        <v>32</v>
      </c>
      <c r="C39" s="20" t="s">
        <v>219</v>
      </c>
      <c r="D39" s="92" t="s">
        <v>94</v>
      </c>
      <c r="E39" s="36" t="s">
        <v>95</v>
      </c>
      <c r="F39" s="22">
        <v>100</v>
      </c>
      <c r="G39" s="23">
        <f t="shared" si="0"/>
        <v>80</v>
      </c>
      <c r="H39" s="24" t="s">
        <v>49</v>
      </c>
      <c r="I39" s="25" t="s">
        <v>50</v>
      </c>
      <c r="J39" s="25" t="s">
        <v>50</v>
      </c>
      <c r="K39" s="25" t="s">
        <v>50</v>
      </c>
      <c r="L39" s="25" t="s">
        <v>50</v>
      </c>
      <c r="M39" s="26"/>
    </row>
    <row r="40" spans="2:20" ht="39.950000000000003" customHeight="1" x14ac:dyDescent="0.2">
      <c r="B40" s="19">
        <v>33</v>
      </c>
      <c r="C40" s="20" t="s">
        <v>220</v>
      </c>
      <c r="D40" s="89" t="s">
        <v>96</v>
      </c>
      <c r="E40" s="20" t="s">
        <v>97</v>
      </c>
      <c r="F40" s="22">
        <v>700</v>
      </c>
      <c r="G40" s="23">
        <f t="shared" si="0"/>
        <v>560</v>
      </c>
      <c r="H40" s="24" t="s">
        <v>49</v>
      </c>
      <c r="I40" s="25" t="s">
        <v>50</v>
      </c>
      <c r="J40" s="25" t="s">
        <v>50</v>
      </c>
      <c r="K40" s="25" t="s">
        <v>50</v>
      </c>
      <c r="L40" s="25" t="s">
        <v>50</v>
      </c>
      <c r="M40" s="26"/>
    </row>
    <row r="41" spans="2:20" ht="39.950000000000003" customHeight="1" x14ac:dyDescent="0.2">
      <c r="B41" s="19">
        <v>34</v>
      </c>
      <c r="C41" s="20" t="s">
        <v>221</v>
      </c>
      <c r="D41" s="93" t="s">
        <v>98</v>
      </c>
      <c r="E41" s="32" t="s">
        <v>99</v>
      </c>
      <c r="F41" s="22">
        <v>7415</v>
      </c>
      <c r="G41" s="23">
        <f t="shared" si="0"/>
        <v>5932</v>
      </c>
      <c r="H41" s="24" t="s">
        <v>49</v>
      </c>
      <c r="I41" s="25" t="s">
        <v>50</v>
      </c>
      <c r="J41" s="25" t="s">
        <v>50</v>
      </c>
      <c r="K41" s="25" t="s">
        <v>50</v>
      </c>
      <c r="L41" s="25" t="s">
        <v>50</v>
      </c>
      <c r="M41" s="26"/>
    </row>
    <row r="42" spans="2:20" ht="39.950000000000003" customHeight="1" x14ac:dyDescent="0.2">
      <c r="B42" s="19">
        <v>35</v>
      </c>
      <c r="C42" s="20" t="s">
        <v>222</v>
      </c>
      <c r="D42" s="92" t="s">
        <v>100</v>
      </c>
      <c r="E42" s="28" t="s">
        <v>101</v>
      </c>
      <c r="F42" s="22">
        <v>0</v>
      </c>
      <c r="G42" s="23">
        <f t="shared" si="0"/>
        <v>0</v>
      </c>
      <c r="H42" s="24" t="s">
        <v>49</v>
      </c>
      <c r="I42" s="25" t="s">
        <v>50</v>
      </c>
      <c r="J42" s="25" t="s">
        <v>50</v>
      </c>
      <c r="K42" s="25" t="s">
        <v>50</v>
      </c>
      <c r="L42" s="25" t="s">
        <v>50</v>
      </c>
      <c r="M42" s="26"/>
    </row>
    <row r="43" spans="2:20" ht="39.950000000000003" customHeight="1" x14ac:dyDescent="0.2">
      <c r="B43" s="19">
        <v>36</v>
      </c>
      <c r="C43" s="20" t="s">
        <v>223</v>
      </c>
      <c r="D43" s="89" t="s">
        <v>102</v>
      </c>
      <c r="E43" s="20" t="s">
        <v>103</v>
      </c>
      <c r="F43" s="22">
        <v>5000</v>
      </c>
      <c r="G43" s="23">
        <f t="shared" si="0"/>
        <v>4000</v>
      </c>
      <c r="H43" s="24" t="s">
        <v>49</v>
      </c>
      <c r="I43" s="25" t="s">
        <v>50</v>
      </c>
      <c r="J43" s="25" t="s">
        <v>50</v>
      </c>
      <c r="K43" s="25" t="s">
        <v>50</v>
      </c>
      <c r="L43" s="25" t="s">
        <v>50</v>
      </c>
      <c r="M43" s="26"/>
    </row>
    <row r="44" spans="2:20" ht="52.5" customHeight="1" x14ac:dyDescent="0.2">
      <c r="B44" s="19">
        <v>37</v>
      </c>
      <c r="C44" s="20" t="s">
        <v>224</v>
      </c>
      <c r="D44" s="89" t="s">
        <v>104</v>
      </c>
      <c r="E44" s="20" t="s">
        <v>105</v>
      </c>
      <c r="F44" s="22">
        <v>12500</v>
      </c>
      <c r="G44" s="23">
        <f t="shared" si="0"/>
        <v>10000</v>
      </c>
      <c r="H44" s="24" t="s">
        <v>49</v>
      </c>
      <c r="I44" s="25" t="s">
        <v>50</v>
      </c>
      <c r="J44" s="25" t="s">
        <v>50</v>
      </c>
      <c r="K44" s="25" t="s">
        <v>50</v>
      </c>
      <c r="L44" s="25" t="s">
        <v>50</v>
      </c>
      <c r="M44" s="26"/>
    </row>
    <row r="45" spans="2:20" ht="39.950000000000003" customHeight="1" x14ac:dyDescent="0.2">
      <c r="B45" s="19">
        <v>38</v>
      </c>
      <c r="C45" s="20" t="s">
        <v>225</v>
      </c>
      <c r="D45" s="92" t="s">
        <v>106</v>
      </c>
      <c r="E45" s="28" t="s">
        <v>107</v>
      </c>
      <c r="F45" s="22">
        <v>3200</v>
      </c>
      <c r="G45" s="23">
        <f t="shared" si="0"/>
        <v>2560</v>
      </c>
      <c r="H45" s="24" t="s">
        <v>49</v>
      </c>
      <c r="I45" s="25" t="s">
        <v>50</v>
      </c>
      <c r="J45" s="25" t="s">
        <v>50</v>
      </c>
      <c r="K45" s="25" t="s">
        <v>50</v>
      </c>
      <c r="L45" s="25" t="s">
        <v>50</v>
      </c>
      <c r="M45" s="26"/>
    </row>
    <row r="46" spans="2:20" ht="39.950000000000003" customHeight="1" x14ac:dyDescent="0.2">
      <c r="B46" s="19">
        <v>39</v>
      </c>
      <c r="C46" s="20" t="s">
        <v>226</v>
      </c>
      <c r="D46" s="94" t="s">
        <v>283</v>
      </c>
      <c r="E46" s="30" t="s">
        <v>108</v>
      </c>
      <c r="F46" s="22">
        <v>620</v>
      </c>
      <c r="G46" s="23">
        <f t="shared" si="0"/>
        <v>496</v>
      </c>
      <c r="H46" s="24" t="s">
        <v>49</v>
      </c>
      <c r="I46" s="25" t="s">
        <v>50</v>
      </c>
      <c r="J46" s="25" t="s">
        <v>50</v>
      </c>
      <c r="K46" s="25" t="s">
        <v>50</v>
      </c>
      <c r="L46" s="25" t="s">
        <v>50</v>
      </c>
      <c r="M46" s="26"/>
    </row>
    <row r="47" spans="2:20" ht="39.950000000000003" customHeight="1" x14ac:dyDescent="0.2">
      <c r="B47" s="19">
        <v>40</v>
      </c>
      <c r="C47" s="20" t="s">
        <v>227</v>
      </c>
      <c r="D47" s="95" t="s">
        <v>109</v>
      </c>
      <c r="E47" s="30" t="s">
        <v>110</v>
      </c>
      <c r="F47" s="22">
        <v>790</v>
      </c>
      <c r="G47" s="23">
        <f t="shared" si="0"/>
        <v>632</v>
      </c>
      <c r="H47" s="24" t="s">
        <v>49</v>
      </c>
      <c r="I47" s="25" t="s">
        <v>50</v>
      </c>
      <c r="J47" s="25" t="s">
        <v>50</v>
      </c>
      <c r="K47" s="25" t="s">
        <v>50</v>
      </c>
      <c r="L47" s="25" t="s">
        <v>50</v>
      </c>
      <c r="M47" s="26"/>
    </row>
    <row r="48" spans="2:20" ht="39.950000000000003" customHeight="1" x14ac:dyDescent="0.2">
      <c r="B48" s="19">
        <v>41</v>
      </c>
      <c r="C48" s="20" t="s">
        <v>284</v>
      </c>
      <c r="D48" s="96" t="s">
        <v>168</v>
      </c>
      <c r="E48" s="30" t="s">
        <v>169</v>
      </c>
      <c r="F48" s="22">
        <v>6942</v>
      </c>
      <c r="G48" s="23">
        <f t="shared" ref="G48:G50" si="3">F48-(F48*20/100)</f>
        <v>5553.6</v>
      </c>
      <c r="H48" s="24" t="s">
        <v>49</v>
      </c>
      <c r="I48" s="25" t="s">
        <v>50</v>
      </c>
      <c r="J48" s="25" t="s">
        <v>50</v>
      </c>
      <c r="K48" s="25" t="s">
        <v>50</v>
      </c>
      <c r="L48" s="25" t="s">
        <v>50</v>
      </c>
      <c r="M48" s="26"/>
    </row>
    <row r="49" spans="2:23" ht="39.950000000000003" customHeight="1" x14ac:dyDescent="0.2">
      <c r="B49" s="19">
        <v>42</v>
      </c>
      <c r="C49" s="20" t="s">
        <v>285</v>
      </c>
      <c r="D49" s="97" t="s">
        <v>166</v>
      </c>
      <c r="E49" s="75" t="s">
        <v>165</v>
      </c>
      <c r="F49" s="22">
        <v>1700</v>
      </c>
      <c r="G49" s="23">
        <f t="shared" si="3"/>
        <v>1360</v>
      </c>
      <c r="H49" s="24" t="s">
        <v>49</v>
      </c>
      <c r="I49" s="25" t="s">
        <v>50</v>
      </c>
      <c r="J49" s="25" t="s">
        <v>50</v>
      </c>
      <c r="K49" s="25" t="s">
        <v>50</v>
      </c>
      <c r="L49" s="25" t="s">
        <v>50</v>
      </c>
      <c r="M49" s="26"/>
    </row>
    <row r="50" spans="2:23" ht="39.950000000000003" customHeight="1" x14ac:dyDescent="0.2">
      <c r="B50" s="19">
        <v>43</v>
      </c>
      <c r="C50" s="20" t="s">
        <v>286</v>
      </c>
      <c r="D50" s="96" t="s">
        <v>111</v>
      </c>
      <c r="E50" s="30" t="s">
        <v>112</v>
      </c>
      <c r="F50" s="22">
        <v>3265</v>
      </c>
      <c r="G50" s="23">
        <f t="shared" si="3"/>
        <v>2612</v>
      </c>
      <c r="H50" s="24" t="s">
        <v>49</v>
      </c>
      <c r="I50" s="25" t="s">
        <v>50</v>
      </c>
      <c r="J50" s="25" t="s">
        <v>50</v>
      </c>
      <c r="K50" s="25" t="s">
        <v>50</v>
      </c>
      <c r="L50" s="25" t="s">
        <v>50</v>
      </c>
      <c r="M50" s="26"/>
    </row>
    <row r="51" spans="2:23" ht="39.950000000000003" customHeight="1" x14ac:dyDescent="0.2">
      <c r="B51" s="19">
        <v>44</v>
      </c>
      <c r="C51" s="20" t="s">
        <v>228</v>
      </c>
      <c r="D51" s="88" t="s">
        <v>0</v>
      </c>
      <c r="E51" s="21" t="s">
        <v>113</v>
      </c>
      <c r="F51" s="22">
        <v>2100</v>
      </c>
      <c r="G51" s="23">
        <f t="shared" si="0"/>
        <v>1680</v>
      </c>
      <c r="H51" s="24" t="s">
        <v>49</v>
      </c>
      <c r="I51" s="25" t="s">
        <v>50</v>
      </c>
      <c r="J51" s="25" t="s">
        <v>50</v>
      </c>
      <c r="K51" s="25" t="s">
        <v>50</v>
      </c>
      <c r="L51" s="25" t="s">
        <v>50</v>
      </c>
      <c r="M51" s="26"/>
    </row>
    <row r="52" spans="2:23" ht="39.950000000000003" customHeight="1" x14ac:dyDescent="0.2">
      <c r="B52" s="19">
        <v>45</v>
      </c>
      <c r="C52" s="20" t="s">
        <v>229</v>
      </c>
      <c r="D52" s="88" t="s">
        <v>114</v>
      </c>
      <c r="E52" s="28" t="s">
        <v>115</v>
      </c>
      <c r="F52" s="22">
        <v>19500</v>
      </c>
      <c r="G52" s="23">
        <f t="shared" si="0"/>
        <v>15600</v>
      </c>
      <c r="H52" s="24" t="s">
        <v>49</v>
      </c>
      <c r="I52" s="25" t="s">
        <v>50</v>
      </c>
      <c r="J52" s="25" t="s">
        <v>50</v>
      </c>
      <c r="K52" s="25" t="s">
        <v>50</v>
      </c>
      <c r="L52" s="25" t="s">
        <v>50</v>
      </c>
      <c r="M52" s="26"/>
    </row>
    <row r="53" spans="2:23" ht="39.950000000000003" customHeight="1" x14ac:dyDescent="0.2">
      <c r="B53" s="19">
        <v>46</v>
      </c>
      <c r="C53" s="20" t="s">
        <v>230</v>
      </c>
      <c r="D53" s="88" t="s">
        <v>12</v>
      </c>
      <c r="E53" s="28" t="s">
        <v>116</v>
      </c>
      <c r="F53" s="22">
        <v>7300</v>
      </c>
      <c r="G53" s="23">
        <f>F53</f>
        <v>7300</v>
      </c>
      <c r="H53" s="24" t="s">
        <v>49</v>
      </c>
      <c r="I53" s="25" t="s">
        <v>50</v>
      </c>
      <c r="J53" s="25" t="s">
        <v>50</v>
      </c>
      <c r="K53" s="25" t="s">
        <v>50</v>
      </c>
      <c r="L53" s="25" t="s">
        <v>50</v>
      </c>
      <c r="M53" s="26"/>
    </row>
    <row r="54" spans="2:23" ht="39.950000000000003" customHeight="1" x14ac:dyDescent="0.2">
      <c r="B54" s="19">
        <v>47</v>
      </c>
      <c r="C54" s="20" t="s">
        <v>231</v>
      </c>
      <c r="D54" s="88" t="s">
        <v>13</v>
      </c>
      <c r="E54" s="28" t="s">
        <v>117</v>
      </c>
      <c r="F54" s="22">
        <v>3875</v>
      </c>
      <c r="G54" s="23">
        <f t="shared" si="0"/>
        <v>3100</v>
      </c>
      <c r="H54" s="24" t="s">
        <v>49</v>
      </c>
      <c r="I54" s="25" t="s">
        <v>50</v>
      </c>
      <c r="J54" s="25" t="s">
        <v>50</v>
      </c>
      <c r="K54" s="25" t="s">
        <v>50</v>
      </c>
      <c r="L54" s="25" t="s">
        <v>50</v>
      </c>
      <c r="M54" s="26"/>
    </row>
    <row r="55" spans="2:23" ht="39.950000000000003" customHeight="1" x14ac:dyDescent="0.2">
      <c r="B55" s="19">
        <v>48</v>
      </c>
      <c r="C55" s="20" t="s">
        <v>232</v>
      </c>
      <c r="D55" s="88" t="s">
        <v>120</v>
      </c>
      <c r="E55" s="28" t="s">
        <v>121</v>
      </c>
      <c r="F55" s="22">
        <v>400</v>
      </c>
      <c r="G55" s="23">
        <f t="shared" si="0"/>
        <v>320</v>
      </c>
      <c r="H55" s="24" t="s">
        <v>49</v>
      </c>
      <c r="I55" s="25" t="s">
        <v>50</v>
      </c>
      <c r="J55" s="25" t="s">
        <v>50</v>
      </c>
      <c r="K55" s="25" t="s">
        <v>50</v>
      </c>
      <c r="L55" s="25" t="s">
        <v>50</v>
      </c>
      <c r="M55" s="26"/>
    </row>
    <row r="56" spans="2:23" ht="39.950000000000003" customHeight="1" x14ac:dyDescent="0.2">
      <c r="B56" s="19">
        <v>49</v>
      </c>
      <c r="C56" s="20" t="s">
        <v>233</v>
      </c>
      <c r="D56" s="88" t="s">
        <v>118</v>
      </c>
      <c r="E56" s="28" t="s">
        <v>119</v>
      </c>
      <c r="F56" s="22">
        <v>30854</v>
      </c>
      <c r="G56" s="23">
        <f t="shared" si="0"/>
        <v>24683.200000000001</v>
      </c>
      <c r="H56" s="24" t="s">
        <v>49</v>
      </c>
      <c r="I56" s="25" t="s">
        <v>50</v>
      </c>
      <c r="J56" s="25" t="s">
        <v>50</v>
      </c>
      <c r="K56" s="25" t="s">
        <v>50</v>
      </c>
      <c r="L56" s="25" t="s">
        <v>50</v>
      </c>
      <c r="M56" s="26"/>
      <c r="O56" s="76"/>
    </row>
    <row r="57" spans="2:23" ht="50.25" customHeight="1" x14ac:dyDescent="0.2">
      <c r="B57" s="19">
        <v>50</v>
      </c>
      <c r="C57" s="20" t="s">
        <v>234</v>
      </c>
      <c r="D57" s="88" t="s">
        <v>122</v>
      </c>
      <c r="E57" s="28" t="s">
        <v>119</v>
      </c>
      <c r="F57" s="22">
        <v>431438</v>
      </c>
      <c r="G57" s="23">
        <f t="shared" si="0"/>
        <v>345150.4</v>
      </c>
      <c r="H57" s="24" t="s">
        <v>50</v>
      </c>
      <c r="I57" s="25" t="s">
        <v>50</v>
      </c>
      <c r="J57" s="25" t="s">
        <v>50</v>
      </c>
      <c r="K57" s="25" t="s">
        <v>50</v>
      </c>
      <c r="L57" s="25" t="s">
        <v>50</v>
      </c>
      <c r="M57" s="34" t="s">
        <v>90</v>
      </c>
    </row>
    <row r="58" spans="2:23" ht="39.950000000000003" customHeight="1" x14ac:dyDescent="0.2">
      <c r="B58" s="19">
        <v>51</v>
      </c>
      <c r="C58" s="20" t="s">
        <v>235</v>
      </c>
      <c r="D58" s="98" t="s">
        <v>171</v>
      </c>
      <c r="E58" s="37" t="s">
        <v>123</v>
      </c>
      <c r="F58" s="22">
        <v>7447</v>
      </c>
      <c r="G58" s="23">
        <f t="shared" si="0"/>
        <v>5957.6</v>
      </c>
      <c r="H58" s="24" t="s">
        <v>49</v>
      </c>
      <c r="I58" s="25" t="s">
        <v>50</v>
      </c>
      <c r="J58" s="25" t="s">
        <v>50</v>
      </c>
      <c r="K58" s="25" t="s">
        <v>50</v>
      </c>
      <c r="L58" s="25" t="s">
        <v>50</v>
      </c>
      <c r="M58" s="26"/>
      <c r="V58" s="38"/>
      <c r="W58" s="38"/>
    </row>
    <row r="59" spans="2:23" ht="39.950000000000003" customHeight="1" x14ac:dyDescent="0.2">
      <c r="B59" s="19">
        <v>52</v>
      </c>
      <c r="C59" s="20" t="s">
        <v>236</v>
      </c>
      <c r="D59" s="98" t="s">
        <v>172</v>
      </c>
      <c r="E59" s="32" t="s">
        <v>124</v>
      </c>
      <c r="F59" s="22">
        <v>4145</v>
      </c>
      <c r="G59" s="23">
        <f t="shared" si="0"/>
        <v>3316</v>
      </c>
      <c r="H59" s="24" t="s">
        <v>49</v>
      </c>
      <c r="I59" s="25" t="s">
        <v>50</v>
      </c>
      <c r="J59" s="25" t="s">
        <v>50</v>
      </c>
      <c r="K59" s="25" t="s">
        <v>50</v>
      </c>
      <c r="L59" s="25" t="s">
        <v>50</v>
      </c>
      <c r="M59" s="26"/>
      <c r="V59" s="38"/>
      <c r="W59" s="38"/>
    </row>
    <row r="60" spans="2:23" ht="39.950000000000003" customHeight="1" x14ac:dyDescent="0.2">
      <c r="B60" s="19">
        <v>53</v>
      </c>
      <c r="C60" s="20" t="s">
        <v>237</v>
      </c>
      <c r="D60" s="98" t="s">
        <v>173</v>
      </c>
      <c r="E60" s="32" t="s">
        <v>125</v>
      </c>
      <c r="F60" s="22">
        <v>4770</v>
      </c>
      <c r="G60" s="23">
        <f t="shared" si="0"/>
        <v>3816</v>
      </c>
      <c r="H60" s="24" t="s">
        <v>49</v>
      </c>
      <c r="I60" s="25" t="s">
        <v>50</v>
      </c>
      <c r="J60" s="25" t="s">
        <v>50</v>
      </c>
      <c r="K60" s="25" t="s">
        <v>50</v>
      </c>
      <c r="L60" s="25" t="s">
        <v>50</v>
      </c>
      <c r="M60" s="26"/>
      <c r="V60" s="38"/>
      <c r="W60" s="38"/>
    </row>
    <row r="61" spans="2:23" ht="39.950000000000003" customHeight="1" x14ac:dyDescent="0.2">
      <c r="B61" s="19">
        <v>54</v>
      </c>
      <c r="C61" s="20" t="s">
        <v>238</v>
      </c>
      <c r="D61" s="98" t="s">
        <v>174</v>
      </c>
      <c r="E61" s="32" t="s">
        <v>126</v>
      </c>
      <c r="F61" s="22">
        <v>20118</v>
      </c>
      <c r="G61" s="23">
        <f t="shared" si="0"/>
        <v>16094.4</v>
      </c>
      <c r="H61" s="24" t="s">
        <v>49</v>
      </c>
      <c r="I61" s="25" t="s">
        <v>50</v>
      </c>
      <c r="J61" s="25" t="s">
        <v>50</v>
      </c>
      <c r="K61" s="25" t="s">
        <v>50</v>
      </c>
      <c r="L61" s="25" t="s">
        <v>50</v>
      </c>
      <c r="M61" s="26"/>
      <c r="S61" s="38"/>
      <c r="T61" s="38"/>
      <c r="U61" s="38"/>
      <c r="V61" s="38"/>
      <c r="W61" s="38"/>
    </row>
    <row r="62" spans="2:23" ht="39.950000000000003" customHeight="1" x14ac:dyDescent="0.2">
      <c r="B62" s="19">
        <v>55</v>
      </c>
      <c r="C62" s="20" t="s">
        <v>239</v>
      </c>
      <c r="D62" s="98" t="s">
        <v>176</v>
      </c>
      <c r="E62" s="32" t="s">
        <v>128</v>
      </c>
      <c r="F62" s="22">
        <v>3794</v>
      </c>
      <c r="G62" s="22">
        <v>3794</v>
      </c>
      <c r="H62" s="24" t="s">
        <v>49</v>
      </c>
      <c r="I62" s="25" t="s">
        <v>50</v>
      </c>
      <c r="J62" s="25" t="s">
        <v>50</v>
      </c>
      <c r="K62" s="25" t="s">
        <v>50</v>
      </c>
      <c r="L62" s="25" t="s">
        <v>50</v>
      </c>
      <c r="M62" s="26"/>
      <c r="S62" s="38"/>
      <c r="T62" s="38"/>
      <c r="U62" s="38"/>
      <c r="V62" s="38"/>
      <c r="W62" s="38"/>
    </row>
    <row r="63" spans="2:23" ht="39.950000000000003" customHeight="1" x14ac:dyDescent="0.2">
      <c r="B63" s="19">
        <v>56</v>
      </c>
      <c r="C63" s="20" t="s">
        <v>240</v>
      </c>
      <c r="D63" s="98" t="s">
        <v>175</v>
      </c>
      <c r="E63" s="32" t="s">
        <v>127</v>
      </c>
      <c r="F63" s="22">
        <v>11285</v>
      </c>
      <c r="G63" s="22">
        <v>11285</v>
      </c>
      <c r="H63" s="24" t="s">
        <v>49</v>
      </c>
      <c r="I63" s="25" t="s">
        <v>50</v>
      </c>
      <c r="J63" s="25" t="s">
        <v>50</v>
      </c>
      <c r="K63" s="25" t="s">
        <v>50</v>
      </c>
      <c r="L63" s="25" t="s">
        <v>50</v>
      </c>
      <c r="M63" s="26"/>
      <c r="S63" s="38"/>
      <c r="T63" s="38"/>
      <c r="U63" s="38"/>
      <c r="V63" s="38"/>
      <c r="W63" s="38"/>
    </row>
    <row r="64" spans="2:23" ht="54.75" customHeight="1" x14ac:dyDescent="0.2">
      <c r="B64" s="19">
        <v>57</v>
      </c>
      <c r="C64" s="20" t="s">
        <v>287</v>
      </c>
      <c r="D64" s="109" t="s">
        <v>289</v>
      </c>
      <c r="E64" s="85" t="s">
        <v>288</v>
      </c>
      <c r="F64" s="22">
        <v>5715</v>
      </c>
      <c r="G64" s="23">
        <f t="shared" si="0"/>
        <v>4572</v>
      </c>
      <c r="H64" s="24" t="s">
        <v>49</v>
      </c>
      <c r="I64" s="25" t="s">
        <v>50</v>
      </c>
      <c r="J64" s="25" t="s">
        <v>50</v>
      </c>
      <c r="K64" s="25" t="s">
        <v>50</v>
      </c>
      <c r="L64" s="25" t="s">
        <v>50</v>
      </c>
      <c r="M64" s="26"/>
      <c r="S64" s="38"/>
      <c r="T64" s="38"/>
      <c r="U64" s="38"/>
      <c r="V64" s="38"/>
      <c r="W64" s="38"/>
    </row>
    <row r="65" spans="2:23" ht="54.75" customHeight="1" x14ac:dyDescent="0.2">
      <c r="B65" s="19">
        <v>58</v>
      </c>
      <c r="C65" s="20" t="s">
        <v>315</v>
      </c>
      <c r="D65" s="110" t="s">
        <v>316</v>
      </c>
      <c r="E65" s="111" t="s">
        <v>317</v>
      </c>
      <c r="F65" s="22">
        <v>4656</v>
      </c>
      <c r="G65" s="23">
        <f t="shared" si="0"/>
        <v>3724.8</v>
      </c>
      <c r="H65" s="24" t="s">
        <v>49</v>
      </c>
      <c r="I65" s="25" t="s">
        <v>50</v>
      </c>
      <c r="J65" s="25" t="s">
        <v>50</v>
      </c>
      <c r="K65" s="25" t="s">
        <v>50</v>
      </c>
      <c r="L65" s="25" t="s">
        <v>50</v>
      </c>
      <c r="M65" s="26"/>
      <c r="S65" s="38"/>
      <c r="T65" s="38"/>
      <c r="U65" s="38"/>
      <c r="V65" s="38"/>
      <c r="W65" s="38"/>
    </row>
    <row r="66" spans="2:23" ht="39.950000000000003" customHeight="1" x14ac:dyDescent="0.2">
      <c r="B66" s="19">
        <v>59</v>
      </c>
      <c r="C66" s="20" t="s">
        <v>241</v>
      </c>
      <c r="D66" s="88" t="s">
        <v>177</v>
      </c>
      <c r="E66" s="21" t="s">
        <v>129</v>
      </c>
      <c r="F66" s="77">
        <v>12000</v>
      </c>
      <c r="G66" s="23">
        <f t="shared" si="0"/>
        <v>9600</v>
      </c>
      <c r="H66" s="24" t="s">
        <v>49</v>
      </c>
      <c r="I66" s="25" t="s">
        <v>50</v>
      </c>
      <c r="J66" s="25" t="s">
        <v>50</v>
      </c>
      <c r="K66" s="25" t="s">
        <v>50</v>
      </c>
      <c r="L66" s="25" t="s">
        <v>50</v>
      </c>
      <c r="M66" s="39"/>
      <c r="U66" s="38"/>
      <c r="V66" s="38"/>
      <c r="W66" s="38"/>
    </row>
    <row r="67" spans="2:23" ht="39.950000000000003" customHeight="1" x14ac:dyDescent="0.2">
      <c r="B67" s="19">
        <v>60</v>
      </c>
      <c r="C67" s="20" t="s">
        <v>242</v>
      </c>
      <c r="D67" s="88" t="s">
        <v>178</v>
      </c>
      <c r="E67" s="21" t="s">
        <v>130</v>
      </c>
      <c r="F67" s="77">
        <v>5580</v>
      </c>
      <c r="G67" s="23">
        <f t="shared" si="0"/>
        <v>4464</v>
      </c>
      <c r="H67" s="24" t="s">
        <v>49</v>
      </c>
      <c r="I67" s="25" t="s">
        <v>50</v>
      </c>
      <c r="J67" s="25" t="s">
        <v>50</v>
      </c>
      <c r="K67" s="25" t="s">
        <v>50</v>
      </c>
      <c r="L67" s="25" t="s">
        <v>50</v>
      </c>
      <c r="M67" s="39"/>
      <c r="R67" s="38"/>
      <c r="S67" s="38"/>
      <c r="T67" s="38"/>
      <c r="U67" s="38"/>
      <c r="V67" s="38"/>
      <c r="W67" s="38"/>
    </row>
    <row r="68" spans="2:23" ht="39.950000000000003" customHeight="1" x14ac:dyDescent="0.2">
      <c r="B68" s="19">
        <v>61</v>
      </c>
      <c r="C68" s="20" t="s">
        <v>243</v>
      </c>
      <c r="D68" s="88" t="s">
        <v>179</v>
      </c>
      <c r="E68" s="21" t="s">
        <v>131</v>
      </c>
      <c r="F68" s="77">
        <v>3200</v>
      </c>
      <c r="G68" s="23">
        <f t="shared" si="0"/>
        <v>2560</v>
      </c>
      <c r="H68" s="24" t="s">
        <v>49</v>
      </c>
      <c r="I68" s="25" t="s">
        <v>50</v>
      </c>
      <c r="J68" s="25" t="s">
        <v>50</v>
      </c>
      <c r="K68" s="25" t="s">
        <v>50</v>
      </c>
      <c r="L68" s="25" t="s">
        <v>50</v>
      </c>
      <c r="M68" s="39"/>
      <c r="R68" s="38"/>
      <c r="S68" s="38"/>
      <c r="T68" s="38"/>
      <c r="U68" s="38"/>
      <c r="V68" s="38"/>
      <c r="W68" s="38"/>
    </row>
    <row r="69" spans="2:23" ht="39.950000000000003" customHeight="1" x14ac:dyDescent="0.2">
      <c r="B69" s="19">
        <v>62</v>
      </c>
      <c r="C69" s="20" t="s">
        <v>244</v>
      </c>
      <c r="D69" s="88" t="s">
        <v>180</v>
      </c>
      <c r="E69" s="21" t="s">
        <v>132</v>
      </c>
      <c r="F69" s="53">
        <v>3530</v>
      </c>
      <c r="G69" s="23">
        <f t="shared" si="0"/>
        <v>2824</v>
      </c>
      <c r="H69" s="24" t="s">
        <v>49</v>
      </c>
      <c r="I69" s="25" t="s">
        <v>50</v>
      </c>
      <c r="J69" s="25" t="s">
        <v>50</v>
      </c>
      <c r="K69" s="25" t="s">
        <v>50</v>
      </c>
      <c r="L69" s="25" t="s">
        <v>50</v>
      </c>
      <c r="M69" s="34"/>
      <c r="R69" s="40"/>
      <c r="S69" s="38"/>
      <c r="T69" s="38"/>
      <c r="U69" s="38"/>
      <c r="V69" s="38"/>
      <c r="W69" s="38"/>
    </row>
    <row r="70" spans="2:23" ht="39.950000000000003" customHeight="1" x14ac:dyDescent="0.2">
      <c r="B70" s="19">
        <v>63</v>
      </c>
      <c r="C70" s="20" t="s">
        <v>245</v>
      </c>
      <c r="D70" s="88" t="s">
        <v>181</v>
      </c>
      <c r="E70" s="30" t="s">
        <v>133</v>
      </c>
      <c r="F70" s="53">
        <v>6161</v>
      </c>
      <c r="G70" s="23">
        <f t="shared" si="0"/>
        <v>4928.8</v>
      </c>
      <c r="H70" s="24" t="s">
        <v>49</v>
      </c>
      <c r="I70" s="25" t="s">
        <v>50</v>
      </c>
      <c r="J70" s="25" t="s">
        <v>50</v>
      </c>
      <c r="K70" s="25" t="s">
        <v>50</v>
      </c>
      <c r="L70" s="25" t="s">
        <v>50</v>
      </c>
      <c r="M70" s="34"/>
      <c r="R70" s="40"/>
      <c r="S70" s="38"/>
      <c r="T70" s="38"/>
      <c r="U70" s="38"/>
      <c r="V70" s="38"/>
      <c r="W70" s="38"/>
    </row>
    <row r="71" spans="2:23" ht="39.950000000000003" customHeight="1" x14ac:dyDescent="0.2">
      <c r="B71" s="19">
        <v>64</v>
      </c>
      <c r="C71" s="20" t="s">
        <v>246</v>
      </c>
      <c r="D71" s="88" t="s">
        <v>182</v>
      </c>
      <c r="E71" s="30" t="s">
        <v>134</v>
      </c>
      <c r="F71" s="53">
        <v>5675</v>
      </c>
      <c r="G71" s="23">
        <f t="shared" si="0"/>
        <v>4540</v>
      </c>
      <c r="H71" s="24" t="s">
        <v>49</v>
      </c>
      <c r="I71" s="25" t="s">
        <v>50</v>
      </c>
      <c r="J71" s="25" t="s">
        <v>50</v>
      </c>
      <c r="K71" s="25" t="s">
        <v>50</v>
      </c>
      <c r="L71" s="25" t="s">
        <v>50</v>
      </c>
      <c r="M71" s="39"/>
      <c r="R71" s="40"/>
      <c r="S71" s="38"/>
      <c r="T71" s="38"/>
      <c r="U71" s="38"/>
      <c r="V71" s="38"/>
      <c r="W71" s="38"/>
    </row>
    <row r="72" spans="2:23" ht="48" customHeight="1" x14ac:dyDescent="0.2">
      <c r="B72" s="19">
        <v>65</v>
      </c>
      <c r="C72" s="20" t="s">
        <v>318</v>
      </c>
      <c r="D72" s="99" t="s">
        <v>290</v>
      </c>
      <c r="E72" s="111" t="s">
        <v>291</v>
      </c>
      <c r="F72" s="53">
        <v>3000</v>
      </c>
      <c r="G72" s="23">
        <f t="shared" si="0"/>
        <v>2400</v>
      </c>
      <c r="H72" s="24" t="s">
        <v>49</v>
      </c>
      <c r="I72" s="25" t="s">
        <v>50</v>
      </c>
      <c r="J72" s="25" t="s">
        <v>50</v>
      </c>
      <c r="K72" s="25" t="s">
        <v>50</v>
      </c>
      <c r="L72" s="25" t="s">
        <v>50</v>
      </c>
      <c r="M72" s="39"/>
      <c r="R72" s="40"/>
      <c r="S72" s="38"/>
      <c r="T72" s="38"/>
      <c r="U72" s="38"/>
      <c r="V72" s="38"/>
      <c r="W72" s="38"/>
    </row>
    <row r="73" spans="2:23" ht="39.950000000000003" customHeight="1" x14ac:dyDescent="0.2">
      <c r="B73" s="19">
        <v>66</v>
      </c>
      <c r="C73" s="20" t="s">
        <v>334</v>
      </c>
      <c r="D73" s="99" t="s">
        <v>331</v>
      </c>
      <c r="E73" s="28" t="s">
        <v>330</v>
      </c>
      <c r="F73" s="33">
        <v>1500</v>
      </c>
      <c r="G73" s="22">
        <f>F73-(F73*11.5044/100)</f>
        <v>1327.434</v>
      </c>
      <c r="H73" s="24" t="s">
        <v>49</v>
      </c>
      <c r="I73" s="25" t="s">
        <v>50</v>
      </c>
      <c r="J73" s="25" t="s">
        <v>50</v>
      </c>
      <c r="K73" s="25" t="s">
        <v>50</v>
      </c>
      <c r="L73" s="25" t="s">
        <v>50</v>
      </c>
      <c r="M73" s="39"/>
      <c r="R73" s="40"/>
      <c r="S73" s="38"/>
      <c r="T73" s="38"/>
      <c r="U73" s="38"/>
      <c r="V73" s="38"/>
      <c r="W73" s="38"/>
    </row>
    <row r="74" spans="2:23" ht="39.950000000000003" customHeight="1" x14ac:dyDescent="0.2">
      <c r="B74" s="19">
        <v>67</v>
      </c>
      <c r="C74" s="20" t="s">
        <v>333</v>
      </c>
      <c r="D74" s="88" t="s">
        <v>14</v>
      </c>
      <c r="E74" s="28" t="s">
        <v>135</v>
      </c>
      <c r="F74" s="33">
        <v>16743</v>
      </c>
      <c r="G74" s="22">
        <f>F74-(F74*11.5044/100)</f>
        <v>14816.818308</v>
      </c>
      <c r="H74" s="24" t="s">
        <v>49</v>
      </c>
      <c r="I74" s="25" t="s">
        <v>50</v>
      </c>
      <c r="J74" s="25" t="s">
        <v>50</v>
      </c>
      <c r="K74" s="25" t="s">
        <v>50</v>
      </c>
      <c r="L74" s="25" t="s">
        <v>50</v>
      </c>
      <c r="M74" s="39"/>
      <c r="R74" s="41"/>
      <c r="S74" s="112"/>
      <c r="T74" s="38"/>
      <c r="U74" s="38"/>
      <c r="V74" s="38"/>
      <c r="W74" s="38"/>
    </row>
    <row r="75" spans="2:23" ht="39.950000000000003" customHeight="1" x14ac:dyDescent="0.2">
      <c r="B75" s="19">
        <v>68</v>
      </c>
      <c r="C75" s="20" t="s">
        <v>247</v>
      </c>
      <c r="D75" s="88" t="s">
        <v>15</v>
      </c>
      <c r="E75" s="20" t="s">
        <v>136</v>
      </c>
      <c r="F75" s="33">
        <v>114850</v>
      </c>
      <c r="G75" s="23">
        <f t="shared" ref="G75" si="4">F75-(F75*11.5044/100)</f>
        <v>101637.1966</v>
      </c>
      <c r="H75" s="24" t="s">
        <v>49</v>
      </c>
      <c r="I75" s="25" t="s">
        <v>50</v>
      </c>
      <c r="J75" s="25" t="s">
        <v>50</v>
      </c>
      <c r="K75" s="25" t="s">
        <v>50</v>
      </c>
      <c r="L75" s="25" t="s">
        <v>50</v>
      </c>
      <c r="M75" s="34" t="s">
        <v>137</v>
      </c>
    </row>
    <row r="76" spans="2:23" ht="39.950000000000003" customHeight="1" x14ac:dyDescent="0.2">
      <c r="B76" s="19">
        <v>69</v>
      </c>
      <c r="C76" s="20" t="s">
        <v>248</v>
      </c>
      <c r="D76" s="88" t="s">
        <v>16</v>
      </c>
      <c r="E76" s="28" t="s">
        <v>138</v>
      </c>
      <c r="F76" s="33">
        <v>3500</v>
      </c>
      <c r="G76" s="23">
        <f t="shared" ref="G76:G105" si="5">F76-(F76*20/100)</f>
        <v>2800</v>
      </c>
      <c r="H76" s="24" t="s">
        <v>49</v>
      </c>
      <c r="I76" s="25" t="s">
        <v>50</v>
      </c>
      <c r="J76" s="25" t="s">
        <v>50</v>
      </c>
      <c r="K76" s="25" t="s">
        <v>50</v>
      </c>
      <c r="L76" s="25" t="s">
        <v>50</v>
      </c>
      <c r="M76" s="39"/>
    </row>
    <row r="77" spans="2:23" ht="39.950000000000003" customHeight="1" x14ac:dyDescent="0.2">
      <c r="B77" s="19">
        <v>70</v>
      </c>
      <c r="C77" s="20" t="s">
        <v>249</v>
      </c>
      <c r="D77" s="88" t="s">
        <v>17</v>
      </c>
      <c r="E77" s="28" t="s">
        <v>139</v>
      </c>
      <c r="F77" s="33">
        <v>14500</v>
      </c>
      <c r="G77" s="23">
        <f t="shared" si="5"/>
        <v>11600</v>
      </c>
      <c r="H77" s="24" t="s">
        <v>49</v>
      </c>
      <c r="I77" s="25" t="s">
        <v>50</v>
      </c>
      <c r="J77" s="25" t="s">
        <v>50</v>
      </c>
      <c r="K77" s="25" t="s">
        <v>50</v>
      </c>
      <c r="L77" s="25" t="s">
        <v>50</v>
      </c>
      <c r="M77" s="39"/>
    </row>
    <row r="78" spans="2:23" ht="39.950000000000003" customHeight="1" x14ac:dyDescent="0.2">
      <c r="B78" s="19">
        <v>71</v>
      </c>
      <c r="C78" s="20" t="s">
        <v>250</v>
      </c>
      <c r="D78" s="88" t="s">
        <v>18</v>
      </c>
      <c r="E78" s="42" t="s">
        <v>140</v>
      </c>
      <c r="F78" s="33">
        <v>19167</v>
      </c>
      <c r="G78" s="23">
        <f t="shared" ref="G78" si="6">F78-(F78*11.5044/100)</f>
        <v>16961.951652</v>
      </c>
      <c r="H78" s="24" t="s">
        <v>49</v>
      </c>
      <c r="I78" s="25" t="s">
        <v>50</v>
      </c>
      <c r="J78" s="25" t="s">
        <v>50</v>
      </c>
      <c r="K78" s="25" t="s">
        <v>50</v>
      </c>
      <c r="L78" s="25" t="s">
        <v>50</v>
      </c>
      <c r="M78" s="39"/>
    </row>
    <row r="79" spans="2:23" ht="39.950000000000003" customHeight="1" x14ac:dyDescent="0.2">
      <c r="B79" s="19">
        <v>72</v>
      </c>
      <c r="C79" s="20" t="s">
        <v>251</v>
      </c>
      <c r="D79" s="88" t="s">
        <v>19</v>
      </c>
      <c r="E79" s="20" t="s">
        <v>136</v>
      </c>
      <c r="F79" s="33">
        <v>112724</v>
      </c>
      <c r="G79" s="33">
        <f>F79</f>
        <v>112724</v>
      </c>
      <c r="H79" s="20" t="s">
        <v>50</v>
      </c>
      <c r="I79" s="20" t="s">
        <v>50</v>
      </c>
      <c r="J79" s="25" t="s">
        <v>50</v>
      </c>
      <c r="K79" s="25" t="s">
        <v>50</v>
      </c>
      <c r="L79" s="25" t="s">
        <v>50</v>
      </c>
      <c r="M79" s="34" t="s">
        <v>137</v>
      </c>
    </row>
    <row r="80" spans="2:23" ht="39.950000000000003" customHeight="1" x14ac:dyDescent="0.2">
      <c r="B80" s="19">
        <v>73</v>
      </c>
      <c r="C80" s="20" t="s">
        <v>274</v>
      </c>
      <c r="D80" s="99" t="s">
        <v>279</v>
      </c>
      <c r="E80" s="86" t="s">
        <v>278</v>
      </c>
      <c r="F80" s="53">
        <v>1988</v>
      </c>
      <c r="G80" s="23">
        <f t="shared" si="5"/>
        <v>1590.4</v>
      </c>
      <c r="H80" s="24" t="s">
        <v>49</v>
      </c>
      <c r="I80" s="25" t="s">
        <v>50</v>
      </c>
      <c r="J80" s="25" t="s">
        <v>50</v>
      </c>
      <c r="K80" s="25" t="s">
        <v>50</v>
      </c>
      <c r="L80" s="25" t="s">
        <v>50</v>
      </c>
      <c r="M80" s="39"/>
    </row>
    <row r="81" spans="2:19" ht="39.950000000000003" customHeight="1" x14ac:dyDescent="0.2">
      <c r="B81" s="19">
        <v>74</v>
      </c>
      <c r="C81" s="20" t="s">
        <v>252</v>
      </c>
      <c r="D81" s="88" t="s">
        <v>20</v>
      </c>
      <c r="E81" s="21" t="s">
        <v>141</v>
      </c>
      <c r="F81" s="33">
        <v>16835</v>
      </c>
      <c r="G81" s="23">
        <f t="shared" si="5"/>
        <v>13468</v>
      </c>
      <c r="H81" s="24" t="s">
        <v>49</v>
      </c>
      <c r="I81" s="25" t="s">
        <v>50</v>
      </c>
      <c r="J81" s="25" t="s">
        <v>50</v>
      </c>
      <c r="K81" s="25" t="s">
        <v>50</v>
      </c>
      <c r="L81" s="25" t="s">
        <v>50</v>
      </c>
      <c r="M81" s="39"/>
    </row>
    <row r="82" spans="2:19" ht="39.950000000000003" customHeight="1" x14ac:dyDescent="0.2">
      <c r="B82" s="19">
        <v>75</v>
      </c>
      <c r="C82" s="20" t="s">
        <v>253</v>
      </c>
      <c r="D82" s="88" t="s">
        <v>21</v>
      </c>
      <c r="E82" s="21" t="s">
        <v>142</v>
      </c>
      <c r="F82" s="33">
        <v>3901</v>
      </c>
      <c r="G82" s="23">
        <f t="shared" si="5"/>
        <v>3120.8</v>
      </c>
      <c r="H82" s="24" t="s">
        <v>49</v>
      </c>
      <c r="I82" s="25" t="s">
        <v>50</v>
      </c>
      <c r="J82" s="25" t="s">
        <v>50</v>
      </c>
      <c r="K82" s="25" t="s">
        <v>50</v>
      </c>
      <c r="L82" s="25" t="s">
        <v>50</v>
      </c>
      <c r="M82" s="39"/>
    </row>
    <row r="83" spans="2:19" ht="39.950000000000003" customHeight="1" x14ac:dyDescent="0.2">
      <c r="B83" s="19">
        <v>76</v>
      </c>
      <c r="C83" s="20" t="s">
        <v>254</v>
      </c>
      <c r="D83" s="88" t="s">
        <v>22</v>
      </c>
      <c r="E83" s="36" t="s">
        <v>143</v>
      </c>
      <c r="F83" s="33">
        <v>6305</v>
      </c>
      <c r="G83" s="23">
        <f t="shared" si="5"/>
        <v>5044</v>
      </c>
      <c r="H83" s="24" t="s">
        <v>49</v>
      </c>
      <c r="I83" s="25" t="s">
        <v>50</v>
      </c>
      <c r="J83" s="25" t="s">
        <v>50</v>
      </c>
      <c r="K83" s="25" t="s">
        <v>50</v>
      </c>
      <c r="L83" s="25" t="s">
        <v>50</v>
      </c>
      <c r="M83" s="39"/>
    </row>
    <row r="84" spans="2:19" ht="39.950000000000003" customHeight="1" x14ac:dyDescent="0.2">
      <c r="B84" s="19">
        <v>77</v>
      </c>
      <c r="C84" s="20" t="s">
        <v>255</v>
      </c>
      <c r="D84" s="88" t="s">
        <v>23</v>
      </c>
      <c r="E84" s="28" t="s">
        <v>144</v>
      </c>
      <c r="F84" s="33">
        <v>9966</v>
      </c>
      <c r="G84" s="23">
        <f t="shared" si="5"/>
        <v>7972.8</v>
      </c>
      <c r="H84" s="24" t="s">
        <v>49</v>
      </c>
      <c r="I84" s="25" t="s">
        <v>50</v>
      </c>
      <c r="J84" s="25" t="s">
        <v>50</v>
      </c>
      <c r="K84" s="25" t="s">
        <v>50</v>
      </c>
      <c r="L84" s="25" t="s">
        <v>50</v>
      </c>
      <c r="M84" s="39"/>
    </row>
    <row r="85" spans="2:19" ht="51.75" customHeight="1" x14ac:dyDescent="0.2">
      <c r="B85" s="19">
        <v>78</v>
      </c>
      <c r="C85" s="20" t="s">
        <v>256</v>
      </c>
      <c r="D85" s="88" t="s">
        <v>24</v>
      </c>
      <c r="E85" s="28" t="s">
        <v>145</v>
      </c>
      <c r="F85" s="33">
        <v>9255</v>
      </c>
      <c r="G85" s="23">
        <f t="shared" si="5"/>
        <v>7404</v>
      </c>
      <c r="H85" s="24" t="s">
        <v>49</v>
      </c>
      <c r="I85" s="25" t="s">
        <v>50</v>
      </c>
      <c r="J85" s="25" t="s">
        <v>50</v>
      </c>
      <c r="K85" s="25" t="s">
        <v>50</v>
      </c>
      <c r="L85" s="25" t="s">
        <v>50</v>
      </c>
      <c r="M85" s="39"/>
    </row>
    <row r="86" spans="2:19" ht="39.950000000000003" customHeight="1" x14ac:dyDescent="0.2">
      <c r="B86" s="19">
        <v>79</v>
      </c>
      <c r="C86" s="20" t="s">
        <v>257</v>
      </c>
      <c r="D86" s="88" t="s">
        <v>25</v>
      </c>
      <c r="E86" s="28" t="s">
        <v>146</v>
      </c>
      <c r="F86" s="33">
        <v>0</v>
      </c>
      <c r="G86" s="23">
        <f t="shared" si="5"/>
        <v>0</v>
      </c>
      <c r="H86" s="24" t="s">
        <v>49</v>
      </c>
      <c r="I86" s="25" t="s">
        <v>50</v>
      </c>
      <c r="J86" s="25" t="s">
        <v>50</v>
      </c>
      <c r="K86" s="25" t="s">
        <v>50</v>
      </c>
      <c r="L86" s="25" t="s">
        <v>50</v>
      </c>
      <c r="M86" s="39"/>
    </row>
    <row r="87" spans="2:19" ht="39.950000000000003" customHeight="1" x14ac:dyDescent="0.2">
      <c r="B87" s="19">
        <v>80</v>
      </c>
      <c r="C87" s="20" t="s">
        <v>258</v>
      </c>
      <c r="D87" s="88" t="s">
        <v>26</v>
      </c>
      <c r="E87" s="28" t="s">
        <v>147</v>
      </c>
      <c r="F87" s="33">
        <v>3950</v>
      </c>
      <c r="G87" s="23">
        <f t="shared" si="5"/>
        <v>3160</v>
      </c>
      <c r="H87" s="24" t="s">
        <v>49</v>
      </c>
      <c r="I87" s="25" t="s">
        <v>50</v>
      </c>
      <c r="J87" s="25" t="s">
        <v>50</v>
      </c>
      <c r="K87" s="25" t="s">
        <v>50</v>
      </c>
      <c r="L87" s="25" t="s">
        <v>50</v>
      </c>
      <c r="M87" s="39"/>
    </row>
    <row r="88" spans="2:19" ht="39.950000000000003" customHeight="1" x14ac:dyDescent="0.2">
      <c r="B88" s="19">
        <v>81</v>
      </c>
      <c r="C88" s="20" t="s">
        <v>259</v>
      </c>
      <c r="D88" s="99" t="s">
        <v>170</v>
      </c>
      <c r="E88" s="28" t="s">
        <v>148</v>
      </c>
      <c r="F88" s="53">
        <v>3230</v>
      </c>
      <c r="G88" s="23">
        <f t="shared" si="5"/>
        <v>2584</v>
      </c>
      <c r="H88" s="54" t="s">
        <v>49</v>
      </c>
      <c r="I88" s="55" t="s">
        <v>50</v>
      </c>
      <c r="J88" s="55" t="s">
        <v>50</v>
      </c>
      <c r="K88" s="55" t="s">
        <v>50</v>
      </c>
      <c r="L88" s="55" t="s">
        <v>50</v>
      </c>
      <c r="M88" s="56"/>
      <c r="N88" s="78"/>
      <c r="O88" s="78"/>
    </row>
    <row r="89" spans="2:19" ht="39.950000000000003" customHeight="1" x14ac:dyDescent="0.2">
      <c r="B89" s="19">
        <v>82</v>
      </c>
      <c r="C89" s="20" t="s">
        <v>260</v>
      </c>
      <c r="D89" s="99" t="s">
        <v>272</v>
      </c>
      <c r="E89" s="28" t="s">
        <v>273</v>
      </c>
      <c r="F89" s="53">
        <v>225204</v>
      </c>
      <c r="G89" s="23">
        <f t="shared" si="5"/>
        <v>180163.20000000001</v>
      </c>
      <c r="H89" s="24" t="s">
        <v>49</v>
      </c>
      <c r="I89" s="25" t="s">
        <v>50</v>
      </c>
      <c r="J89" s="25" t="s">
        <v>50</v>
      </c>
      <c r="K89" s="25" t="s">
        <v>50</v>
      </c>
      <c r="L89" s="25" t="s">
        <v>50</v>
      </c>
      <c r="M89" s="56"/>
      <c r="N89" s="78"/>
      <c r="O89" s="78"/>
      <c r="P89" s="78"/>
      <c r="Q89" s="78"/>
    </row>
    <row r="90" spans="2:19" ht="39.950000000000003" customHeight="1" x14ac:dyDescent="0.2">
      <c r="B90" s="19">
        <v>83</v>
      </c>
      <c r="C90" s="20" t="s">
        <v>261</v>
      </c>
      <c r="D90" s="88" t="s">
        <v>27</v>
      </c>
      <c r="E90" s="28" t="s">
        <v>149</v>
      </c>
      <c r="F90" s="33">
        <v>9415</v>
      </c>
      <c r="G90" s="23">
        <f t="shared" si="5"/>
        <v>7532</v>
      </c>
      <c r="H90" s="24" t="s">
        <v>50</v>
      </c>
      <c r="I90" s="25" t="s">
        <v>50</v>
      </c>
      <c r="J90" s="25" t="s">
        <v>50</v>
      </c>
      <c r="K90" s="25" t="s">
        <v>50</v>
      </c>
      <c r="L90" s="25" t="s">
        <v>50</v>
      </c>
      <c r="M90" s="34" t="s">
        <v>90</v>
      </c>
    </row>
    <row r="91" spans="2:19" ht="39.950000000000003" customHeight="1" x14ac:dyDescent="0.2">
      <c r="B91" s="19">
        <v>84</v>
      </c>
      <c r="C91" s="20" t="s">
        <v>262</v>
      </c>
      <c r="D91" s="88" t="s">
        <v>1</v>
      </c>
      <c r="E91" s="28" t="s">
        <v>150</v>
      </c>
      <c r="F91" s="33">
        <v>12691</v>
      </c>
      <c r="G91" s="23">
        <f t="shared" si="5"/>
        <v>10152.799999999999</v>
      </c>
      <c r="H91" s="24" t="s">
        <v>49</v>
      </c>
      <c r="I91" s="25" t="s">
        <v>50</v>
      </c>
      <c r="J91" s="25" t="s">
        <v>50</v>
      </c>
      <c r="K91" s="25" t="s">
        <v>50</v>
      </c>
      <c r="L91" s="25" t="s">
        <v>50</v>
      </c>
      <c r="M91" s="39"/>
    </row>
    <row r="92" spans="2:19" ht="39.950000000000003" customHeight="1" x14ac:dyDescent="0.2">
      <c r="B92" s="19">
        <v>85</v>
      </c>
      <c r="C92" s="20" t="s">
        <v>319</v>
      </c>
      <c r="D92" s="88" t="s">
        <v>320</v>
      </c>
      <c r="E92" s="28" t="s">
        <v>321</v>
      </c>
      <c r="F92" s="33">
        <v>400</v>
      </c>
      <c r="G92" s="23">
        <f>F92</f>
        <v>400</v>
      </c>
      <c r="H92" s="24" t="s">
        <v>49</v>
      </c>
      <c r="I92" s="25" t="s">
        <v>50</v>
      </c>
      <c r="J92" s="25" t="s">
        <v>50</v>
      </c>
      <c r="K92" s="25" t="s">
        <v>50</v>
      </c>
      <c r="L92" s="25" t="s">
        <v>50</v>
      </c>
      <c r="M92" s="39"/>
    </row>
    <row r="93" spans="2:19" ht="39.950000000000003" customHeight="1" x14ac:dyDescent="0.2">
      <c r="B93" s="19">
        <v>86</v>
      </c>
      <c r="C93" s="20" t="s">
        <v>263</v>
      </c>
      <c r="D93" s="88" t="s">
        <v>28</v>
      </c>
      <c r="E93" s="28" t="s">
        <v>151</v>
      </c>
      <c r="F93" s="33">
        <v>1000</v>
      </c>
      <c r="G93" s="23">
        <f t="shared" si="5"/>
        <v>800</v>
      </c>
      <c r="H93" s="24" t="s">
        <v>49</v>
      </c>
      <c r="I93" s="25" t="s">
        <v>50</v>
      </c>
      <c r="J93" s="25" t="s">
        <v>50</v>
      </c>
      <c r="K93" s="25" t="s">
        <v>50</v>
      </c>
      <c r="L93" s="25" t="s">
        <v>50</v>
      </c>
      <c r="M93" s="39"/>
    </row>
    <row r="94" spans="2:19" ht="39.950000000000003" customHeight="1" x14ac:dyDescent="0.2">
      <c r="B94" s="19">
        <v>87</v>
      </c>
      <c r="C94" s="20" t="s">
        <v>264</v>
      </c>
      <c r="D94" s="100" t="s">
        <v>152</v>
      </c>
      <c r="E94" s="36" t="s">
        <v>153</v>
      </c>
      <c r="F94" s="53">
        <v>16261</v>
      </c>
      <c r="G94" s="23">
        <f t="shared" si="5"/>
        <v>13008.8</v>
      </c>
      <c r="H94" s="24" t="s">
        <v>49</v>
      </c>
      <c r="I94" s="25" t="s">
        <v>50</v>
      </c>
      <c r="J94" s="25" t="s">
        <v>50</v>
      </c>
      <c r="K94" s="25" t="s">
        <v>50</v>
      </c>
      <c r="L94" s="25" t="s">
        <v>50</v>
      </c>
      <c r="M94" s="34"/>
      <c r="S94" s="7"/>
    </row>
    <row r="95" spans="2:19" ht="39.950000000000003" customHeight="1" x14ac:dyDescent="0.2">
      <c r="B95" s="19">
        <v>88</v>
      </c>
      <c r="C95" s="20" t="s">
        <v>322</v>
      </c>
      <c r="D95" s="100" t="s">
        <v>323</v>
      </c>
      <c r="E95" s="36" t="s">
        <v>324</v>
      </c>
      <c r="F95" s="53">
        <v>3300</v>
      </c>
      <c r="G95" s="23">
        <f t="shared" si="5"/>
        <v>2640</v>
      </c>
      <c r="H95" s="24" t="s">
        <v>49</v>
      </c>
      <c r="I95" s="25" t="s">
        <v>50</v>
      </c>
      <c r="J95" s="25" t="s">
        <v>50</v>
      </c>
      <c r="K95" s="25" t="s">
        <v>50</v>
      </c>
      <c r="L95" s="25" t="s">
        <v>50</v>
      </c>
      <c r="M95" s="34"/>
      <c r="S95" s="7"/>
    </row>
    <row r="96" spans="2:19" ht="39.950000000000003" customHeight="1" x14ac:dyDescent="0.2">
      <c r="B96" s="19">
        <v>89</v>
      </c>
      <c r="C96" s="20" t="s">
        <v>265</v>
      </c>
      <c r="D96" s="58" t="s">
        <v>185</v>
      </c>
      <c r="E96" s="59" t="s">
        <v>184</v>
      </c>
      <c r="F96" s="53">
        <v>6650</v>
      </c>
      <c r="G96" s="23">
        <f t="shared" si="5"/>
        <v>5320</v>
      </c>
      <c r="H96" s="24" t="s">
        <v>49</v>
      </c>
      <c r="I96" s="25" t="s">
        <v>50</v>
      </c>
      <c r="J96" s="25" t="s">
        <v>50</v>
      </c>
      <c r="K96" s="25" t="s">
        <v>50</v>
      </c>
      <c r="L96" s="25" t="s">
        <v>50</v>
      </c>
      <c r="M96" s="34"/>
      <c r="S96" s="7"/>
    </row>
    <row r="97" spans="2:19" ht="39.950000000000003" customHeight="1" x14ac:dyDescent="0.2">
      <c r="B97" s="19">
        <v>90</v>
      </c>
      <c r="C97" s="20" t="s">
        <v>266</v>
      </c>
      <c r="D97" s="58" t="s">
        <v>188</v>
      </c>
      <c r="E97" s="60" t="s">
        <v>187</v>
      </c>
      <c r="F97" s="53">
        <v>1000</v>
      </c>
      <c r="G97" s="23">
        <f t="shared" si="5"/>
        <v>800</v>
      </c>
      <c r="H97" s="24" t="s">
        <v>49</v>
      </c>
      <c r="I97" s="25" t="s">
        <v>50</v>
      </c>
      <c r="J97" s="25" t="s">
        <v>50</v>
      </c>
      <c r="K97" s="25" t="s">
        <v>50</v>
      </c>
      <c r="L97" s="25" t="s">
        <v>50</v>
      </c>
      <c r="M97" s="34"/>
      <c r="S97" s="7"/>
    </row>
    <row r="98" spans="2:19" ht="39.950000000000003" customHeight="1" x14ac:dyDescent="0.2">
      <c r="B98" s="19">
        <v>91</v>
      </c>
      <c r="C98" s="20" t="s">
        <v>267</v>
      </c>
      <c r="D98" s="101" t="s">
        <v>189</v>
      </c>
      <c r="E98" s="52" t="s">
        <v>186</v>
      </c>
      <c r="F98" s="53">
        <v>841</v>
      </c>
      <c r="G98" s="23">
        <f t="shared" si="5"/>
        <v>672.8</v>
      </c>
      <c r="H98" s="24" t="s">
        <v>49</v>
      </c>
      <c r="I98" s="25" t="s">
        <v>50</v>
      </c>
      <c r="J98" s="25" t="s">
        <v>50</v>
      </c>
      <c r="K98" s="25" t="s">
        <v>50</v>
      </c>
      <c r="L98" s="25" t="s">
        <v>50</v>
      </c>
      <c r="M98" s="34"/>
      <c r="S98" s="7"/>
    </row>
    <row r="99" spans="2:19" ht="39.950000000000003" customHeight="1" x14ac:dyDescent="0.2">
      <c r="B99" s="19">
        <v>92</v>
      </c>
      <c r="C99" s="20" t="s">
        <v>295</v>
      </c>
      <c r="D99" s="102" t="s">
        <v>294</v>
      </c>
      <c r="E99" s="52">
        <v>90731400</v>
      </c>
      <c r="F99" s="53">
        <v>1500</v>
      </c>
      <c r="G99" s="23">
        <f t="shared" si="5"/>
        <v>1200</v>
      </c>
      <c r="H99" s="24" t="s">
        <v>49</v>
      </c>
      <c r="I99" s="25" t="s">
        <v>50</v>
      </c>
      <c r="J99" s="25" t="s">
        <v>50</v>
      </c>
      <c r="K99" s="25" t="s">
        <v>50</v>
      </c>
      <c r="L99" s="25" t="s">
        <v>50</v>
      </c>
      <c r="M99" s="34"/>
      <c r="S99" s="7"/>
    </row>
    <row r="100" spans="2:19" ht="39.950000000000003" customHeight="1" x14ac:dyDescent="0.2">
      <c r="B100" s="19">
        <v>93</v>
      </c>
      <c r="C100" s="20" t="s">
        <v>268</v>
      </c>
      <c r="D100" s="87" t="s">
        <v>2</v>
      </c>
      <c r="E100" s="30" t="s">
        <v>154</v>
      </c>
      <c r="F100" s="43">
        <v>55908</v>
      </c>
      <c r="G100" s="23">
        <f t="shared" si="5"/>
        <v>44726.400000000001</v>
      </c>
      <c r="H100" s="24" t="s">
        <v>49</v>
      </c>
      <c r="I100" s="25" t="s">
        <v>50</v>
      </c>
      <c r="J100" s="25" t="s">
        <v>50</v>
      </c>
      <c r="K100" s="25" t="s">
        <v>50</v>
      </c>
      <c r="L100" s="25" t="s">
        <v>50</v>
      </c>
      <c r="M100" s="34"/>
      <c r="O100" s="44"/>
      <c r="P100" s="44"/>
      <c r="S100" s="7"/>
    </row>
    <row r="101" spans="2:19" ht="39.950000000000003" customHeight="1" x14ac:dyDescent="0.2">
      <c r="B101" s="19">
        <v>94</v>
      </c>
      <c r="C101" s="20" t="s">
        <v>275</v>
      </c>
      <c r="D101" s="87" t="s">
        <v>325</v>
      </c>
      <c r="E101" s="30" t="s">
        <v>326</v>
      </c>
      <c r="F101" s="43">
        <v>722</v>
      </c>
      <c r="G101" s="23">
        <f t="shared" si="5"/>
        <v>577.6</v>
      </c>
      <c r="H101" s="24" t="s">
        <v>49</v>
      </c>
      <c r="I101" s="25" t="s">
        <v>50</v>
      </c>
      <c r="J101" s="25" t="s">
        <v>50</v>
      </c>
      <c r="K101" s="25" t="s">
        <v>50</v>
      </c>
      <c r="L101" s="25" t="s">
        <v>50</v>
      </c>
      <c r="M101" s="34"/>
      <c r="O101" s="44"/>
      <c r="P101" s="44"/>
      <c r="S101" s="7"/>
    </row>
    <row r="102" spans="2:19" ht="39.950000000000003" customHeight="1" x14ac:dyDescent="0.2">
      <c r="B102" s="19">
        <v>95</v>
      </c>
      <c r="C102" s="20" t="s">
        <v>507</v>
      </c>
      <c r="D102" s="103" t="s">
        <v>276</v>
      </c>
      <c r="E102" s="30" t="s">
        <v>277</v>
      </c>
      <c r="F102" s="66">
        <v>17384</v>
      </c>
      <c r="G102" s="23">
        <f t="shared" si="5"/>
        <v>13907.2</v>
      </c>
      <c r="H102" s="24" t="s">
        <v>49</v>
      </c>
      <c r="I102" s="25" t="s">
        <v>50</v>
      </c>
      <c r="J102" s="25" t="s">
        <v>50</v>
      </c>
      <c r="K102" s="25" t="s">
        <v>50</v>
      </c>
      <c r="L102" s="25" t="s">
        <v>50</v>
      </c>
      <c r="M102" s="34"/>
      <c r="O102" s="44"/>
      <c r="P102" s="44"/>
      <c r="S102" s="7"/>
    </row>
    <row r="103" spans="2:19" ht="39.950000000000003" customHeight="1" x14ac:dyDescent="0.2">
      <c r="B103" s="19">
        <v>96</v>
      </c>
      <c r="C103" s="20" t="s">
        <v>269</v>
      </c>
      <c r="D103" s="88" t="s">
        <v>3</v>
      </c>
      <c r="E103" s="45" t="s">
        <v>155</v>
      </c>
      <c r="F103" s="43">
        <v>14313</v>
      </c>
      <c r="G103" s="23">
        <v>13650</v>
      </c>
      <c r="H103" s="24" t="s">
        <v>49</v>
      </c>
      <c r="I103" s="25" t="s">
        <v>50</v>
      </c>
      <c r="J103" s="25" t="s">
        <v>50</v>
      </c>
      <c r="K103" s="25" t="s">
        <v>50</v>
      </c>
      <c r="L103" s="25" t="s">
        <v>50</v>
      </c>
      <c r="M103" s="34"/>
      <c r="O103" s="44"/>
      <c r="P103" s="44"/>
      <c r="S103" s="7"/>
    </row>
    <row r="104" spans="2:19" ht="39.950000000000003" customHeight="1" x14ac:dyDescent="0.2">
      <c r="B104" s="19">
        <v>97</v>
      </c>
      <c r="C104" s="20" t="s">
        <v>270</v>
      </c>
      <c r="D104" s="88" t="s">
        <v>4</v>
      </c>
      <c r="E104" s="27" t="s">
        <v>156</v>
      </c>
      <c r="F104" s="43">
        <v>106900</v>
      </c>
      <c r="G104" s="23">
        <f t="shared" si="5"/>
        <v>85520</v>
      </c>
      <c r="H104" s="24" t="s">
        <v>49</v>
      </c>
      <c r="I104" s="25" t="s">
        <v>50</v>
      </c>
      <c r="J104" s="25" t="s">
        <v>50</v>
      </c>
      <c r="K104" s="25" t="s">
        <v>50</v>
      </c>
      <c r="L104" s="25" t="s">
        <v>50</v>
      </c>
      <c r="M104" s="34"/>
      <c r="O104" s="44"/>
      <c r="P104" s="44"/>
    </row>
    <row r="105" spans="2:19" ht="39.950000000000003" customHeight="1" x14ac:dyDescent="0.2">
      <c r="B105" s="19">
        <v>98</v>
      </c>
      <c r="C105" s="20" t="s">
        <v>293</v>
      </c>
      <c r="D105" s="104" t="s">
        <v>301</v>
      </c>
      <c r="E105" s="79" t="s">
        <v>292</v>
      </c>
      <c r="F105" s="80">
        <v>2655</v>
      </c>
      <c r="G105" s="23">
        <f t="shared" si="5"/>
        <v>2124</v>
      </c>
      <c r="H105" s="24" t="s">
        <v>49</v>
      </c>
      <c r="I105" s="25" t="s">
        <v>50</v>
      </c>
      <c r="J105" s="25" t="s">
        <v>50</v>
      </c>
      <c r="K105" s="25" t="s">
        <v>50</v>
      </c>
      <c r="L105" s="25" t="s">
        <v>50</v>
      </c>
      <c r="M105" s="65"/>
      <c r="O105" s="44"/>
      <c r="P105" s="44"/>
    </row>
    <row r="106" spans="2:19" ht="39.950000000000003" customHeight="1" x14ac:dyDescent="0.2">
      <c r="B106" s="19">
        <v>99</v>
      </c>
      <c r="C106" s="20" t="s">
        <v>303</v>
      </c>
      <c r="D106" s="105" t="s">
        <v>296</v>
      </c>
      <c r="E106" s="82" t="s">
        <v>297</v>
      </c>
      <c r="F106" s="83">
        <v>10500</v>
      </c>
      <c r="G106" s="23">
        <f t="shared" ref="G106:G109" si="7">F106-(F106*20/100)</f>
        <v>8400</v>
      </c>
      <c r="H106" s="24" t="s">
        <v>49</v>
      </c>
      <c r="I106" s="25" t="s">
        <v>50</v>
      </c>
      <c r="J106" s="25" t="s">
        <v>50</v>
      </c>
      <c r="K106" s="25" t="s">
        <v>50</v>
      </c>
      <c r="L106" s="25" t="s">
        <v>50</v>
      </c>
      <c r="M106" s="65"/>
      <c r="O106" s="44"/>
      <c r="P106" s="44"/>
    </row>
    <row r="107" spans="2:19" ht="39.950000000000003" customHeight="1" x14ac:dyDescent="0.2">
      <c r="B107" s="19">
        <v>100</v>
      </c>
      <c r="C107" s="20" t="s">
        <v>304</v>
      </c>
      <c r="D107" s="105" t="s">
        <v>298</v>
      </c>
      <c r="E107" s="82" t="s">
        <v>299</v>
      </c>
      <c r="F107" s="83">
        <v>2290</v>
      </c>
      <c r="G107" s="23">
        <f t="shared" si="7"/>
        <v>1832</v>
      </c>
      <c r="H107" s="24" t="s">
        <v>49</v>
      </c>
      <c r="I107" s="25" t="s">
        <v>50</v>
      </c>
      <c r="J107" s="25" t="s">
        <v>50</v>
      </c>
      <c r="K107" s="25" t="s">
        <v>50</v>
      </c>
      <c r="L107" s="25" t="s">
        <v>50</v>
      </c>
      <c r="M107" s="65"/>
      <c r="O107" s="44"/>
      <c r="P107" s="44"/>
    </row>
    <row r="108" spans="2:19" ht="39.950000000000003" customHeight="1" x14ac:dyDescent="0.2">
      <c r="B108" s="19">
        <v>101</v>
      </c>
      <c r="C108" s="20" t="s">
        <v>305</v>
      </c>
      <c r="D108" s="105" t="s">
        <v>300</v>
      </c>
      <c r="E108" s="82" t="s">
        <v>302</v>
      </c>
      <c r="F108" s="83">
        <v>1800</v>
      </c>
      <c r="G108" s="81">
        <f t="shared" si="7"/>
        <v>1440</v>
      </c>
      <c r="H108" s="24" t="s">
        <v>49</v>
      </c>
      <c r="I108" s="25" t="s">
        <v>50</v>
      </c>
      <c r="J108" s="25" t="s">
        <v>50</v>
      </c>
      <c r="K108" s="25" t="s">
        <v>50</v>
      </c>
      <c r="L108" s="25" t="s">
        <v>50</v>
      </c>
      <c r="M108" s="65"/>
      <c r="O108" s="44"/>
      <c r="P108" s="44"/>
    </row>
    <row r="109" spans="2:19" ht="39.950000000000003" customHeight="1" x14ac:dyDescent="0.2">
      <c r="B109" s="19">
        <v>102</v>
      </c>
      <c r="C109" s="20" t="s">
        <v>327</v>
      </c>
      <c r="D109" s="105" t="s">
        <v>328</v>
      </c>
      <c r="E109" s="82" t="s">
        <v>329</v>
      </c>
      <c r="F109" s="83">
        <v>7500</v>
      </c>
      <c r="G109" s="81">
        <f t="shared" si="7"/>
        <v>6000</v>
      </c>
      <c r="H109" s="24" t="s">
        <v>49</v>
      </c>
      <c r="I109" s="25" t="s">
        <v>50</v>
      </c>
      <c r="J109" s="25" t="s">
        <v>50</v>
      </c>
      <c r="K109" s="25" t="s">
        <v>50</v>
      </c>
      <c r="L109" s="25" t="s">
        <v>50</v>
      </c>
      <c r="M109" s="65"/>
      <c r="O109" s="44"/>
      <c r="P109" s="44"/>
    </row>
    <row r="110" spans="2:19" ht="39.950000000000003" customHeight="1" x14ac:dyDescent="0.2">
      <c r="B110" s="19">
        <v>103</v>
      </c>
      <c r="C110" s="20" t="s">
        <v>271</v>
      </c>
      <c r="D110" s="93" t="s">
        <v>5</v>
      </c>
      <c r="E110" s="30" t="s">
        <v>157</v>
      </c>
      <c r="F110" s="33">
        <v>11000</v>
      </c>
      <c r="G110" s="23">
        <f>F110-(F110*4.7625/100)</f>
        <v>10476.125</v>
      </c>
      <c r="H110" s="27" t="s">
        <v>49</v>
      </c>
      <c r="I110" s="20" t="s">
        <v>50</v>
      </c>
      <c r="J110" s="20" t="s">
        <v>50</v>
      </c>
      <c r="K110" s="20" t="s">
        <v>50</v>
      </c>
      <c r="L110" s="20" t="s">
        <v>50</v>
      </c>
      <c r="M110" s="39"/>
    </row>
    <row r="111" spans="2:19" ht="38.25" x14ac:dyDescent="0.2">
      <c r="B111" s="19">
        <v>104</v>
      </c>
      <c r="C111" s="25" t="s">
        <v>335</v>
      </c>
      <c r="D111" s="123" t="s">
        <v>336</v>
      </c>
      <c r="E111" s="25" t="s">
        <v>337</v>
      </c>
      <c r="F111" s="124">
        <v>4032</v>
      </c>
      <c r="G111" s="22">
        <f t="shared" ref="G111:G174" si="8">F111-(F111*4.7625/100)</f>
        <v>3839.9760000000001</v>
      </c>
      <c r="H111" s="24" t="s">
        <v>49</v>
      </c>
      <c r="I111" s="25" t="s">
        <v>50</v>
      </c>
      <c r="J111" s="25" t="s">
        <v>50</v>
      </c>
      <c r="K111" s="25" t="s">
        <v>50</v>
      </c>
      <c r="L111" s="25" t="s">
        <v>50</v>
      </c>
      <c r="M111" s="125" t="s">
        <v>338</v>
      </c>
    </row>
    <row r="112" spans="2:19" ht="38.25" x14ac:dyDescent="0.2">
      <c r="B112" s="19">
        <v>105</v>
      </c>
      <c r="C112" s="20" t="s">
        <v>339</v>
      </c>
      <c r="D112" s="115" t="s">
        <v>340</v>
      </c>
      <c r="E112" s="20" t="s">
        <v>337</v>
      </c>
      <c r="F112" s="53">
        <v>4320</v>
      </c>
      <c r="G112" s="23">
        <f t="shared" si="8"/>
        <v>4114.26</v>
      </c>
      <c r="H112" s="27" t="s">
        <v>49</v>
      </c>
      <c r="I112" s="20" t="s">
        <v>50</v>
      </c>
      <c r="J112" s="20" t="s">
        <v>50</v>
      </c>
      <c r="K112" s="20" t="s">
        <v>50</v>
      </c>
      <c r="L112" s="20" t="s">
        <v>50</v>
      </c>
      <c r="M112" s="116" t="s">
        <v>338</v>
      </c>
    </row>
    <row r="113" spans="2:13" ht="38.25" x14ac:dyDescent="0.2">
      <c r="B113" s="19">
        <v>106</v>
      </c>
      <c r="C113" s="20" t="s">
        <v>341</v>
      </c>
      <c r="D113" s="115" t="s">
        <v>342</v>
      </c>
      <c r="E113" s="20" t="s">
        <v>337</v>
      </c>
      <c r="F113" s="53">
        <v>4104</v>
      </c>
      <c r="G113" s="23">
        <f t="shared" si="8"/>
        <v>3908.547</v>
      </c>
      <c r="H113" s="27" t="s">
        <v>49</v>
      </c>
      <c r="I113" s="20" t="s">
        <v>50</v>
      </c>
      <c r="J113" s="20" t="s">
        <v>50</v>
      </c>
      <c r="K113" s="20" t="s">
        <v>50</v>
      </c>
      <c r="L113" s="20" t="s">
        <v>50</v>
      </c>
      <c r="M113" s="116" t="s">
        <v>338</v>
      </c>
    </row>
    <row r="114" spans="2:13" ht="38.25" x14ac:dyDescent="0.2">
      <c r="B114" s="19">
        <v>107</v>
      </c>
      <c r="C114" s="20" t="s">
        <v>343</v>
      </c>
      <c r="D114" s="115" t="s">
        <v>344</v>
      </c>
      <c r="E114" s="20" t="s">
        <v>337</v>
      </c>
      <c r="F114" s="53">
        <v>4248</v>
      </c>
      <c r="G114" s="23">
        <f t="shared" si="8"/>
        <v>4045.6889999999999</v>
      </c>
      <c r="H114" s="27" t="s">
        <v>49</v>
      </c>
      <c r="I114" s="20" t="s">
        <v>50</v>
      </c>
      <c r="J114" s="20" t="s">
        <v>50</v>
      </c>
      <c r="K114" s="20" t="s">
        <v>50</v>
      </c>
      <c r="L114" s="20" t="s">
        <v>50</v>
      </c>
      <c r="M114" s="116" t="s">
        <v>338</v>
      </c>
    </row>
    <row r="115" spans="2:13" ht="38.25" x14ac:dyDescent="0.2">
      <c r="B115" s="19">
        <v>108</v>
      </c>
      <c r="C115" s="32" t="s">
        <v>345</v>
      </c>
      <c r="D115" s="117" t="s">
        <v>346</v>
      </c>
      <c r="E115" s="32" t="s">
        <v>337</v>
      </c>
      <c r="F115" s="53">
        <v>4968</v>
      </c>
      <c r="G115" s="23">
        <f t="shared" si="8"/>
        <v>4731.3990000000003</v>
      </c>
      <c r="H115" s="30" t="s">
        <v>49</v>
      </c>
      <c r="I115" s="32" t="s">
        <v>50</v>
      </c>
      <c r="J115" s="32" t="s">
        <v>50</v>
      </c>
      <c r="K115" s="32" t="s">
        <v>50</v>
      </c>
      <c r="L115" s="32" t="s">
        <v>50</v>
      </c>
      <c r="M115" s="116" t="s">
        <v>338</v>
      </c>
    </row>
    <row r="116" spans="2:13" ht="38.25" x14ac:dyDescent="0.2">
      <c r="B116" s="19">
        <v>109</v>
      </c>
      <c r="C116" s="20" t="s">
        <v>347</v>
      </c>
      <c r="D116" s="115" t="s">
        <v>348</v>
      </c>
      <c r="E116" s="20" t="s">
        <v>337</v>
      </c>
      <c r="F116" s="53">
        <v>4032</v>
      </c>
      <c r="G116" s="23">
        <f t="shared" si="8"/>
        <v>3839.9760000000001</v>
      </c>
      <c r="H116" s="27" t="s">
        <v>49</v>
      </c>
      <c r="I116" s="20" t="s">
        <v>50</v>
      </c>
      <c r="J116" s="20" t="s">
        <v>50</v>
      </c>
      <c r="K116" s="20" t="s">
        <v>50</v>
      </c>
      <c r="L116" s="20" t="s">
        <v>50</v>
      </c>
      <c r="M116" s="116" t="s">
        <v>338</v>
      </c>
    </row>
    <row r="117" spans="2:13" ht="38.25" x14ac:dyDescent="0.2">
      <c r="B117" s="19">
        <v>110</v>
      </c>
      <c r="C117" s="20" t="s">
        <v>349</v>
      </c>
      <c r="D117" s="115" t="s">
        <v>350</v>
      </c>
      <c r="E117" s="20" t="s">
        <v>337</v>
      </c>
      <c r="F117" s="53">
        <v>4320</v>
      </c>
      <c r="G117" s="23">
        <f t="shared" si="8"/>
        <v>4114.26</v>
      </c>
      <c r="H117" s="27" t="s">
        <v>49</v>
      </c>
      <c r="I117" s="20" t="s">
        <v>50</v>
      </c>
      <c r="J117" s="20" t="s">
        <v>50</v>
      </c>
      <c r="K117" s="20" t="s">
        <v>50</v>
      </c>
      <c r="L117" s="20" t="s">
        <v>50</v>
      </c>
      <c r="M117" s="116" t="s">
        <v>338</v>
      </c>
    </row>
    <row r="118" spans="2:13" ht="38.25" x14ac:dyDescent="0.2">
      <c r="B118" s="19">
        <v>111</v>
      </c>
      <c r="C118" s="20" t="s">
        <v>351</v>
      </c>
      <c r="D118" s="115" t="s">
        <v>352</v>
      </c>
      <c r="E118" s="20" t="s">
        <v>337</v>
      </c>
      <c r="F118" s="53">
        <v>4104</v>
      </c>
      <c r="G118" s="23">
        <f t="shared" si="8"/>
        <v>3908.547</v>
      </c>
      <c r="H118" s="27" t="s">
        <v>49</v>
      </c>
      <c r="I118" s="20" t="s">
        <v>50</v>
      </c>
      <c r="J118" s="20" t="s">
        <v>50</v>
      </c>
      <c r="K118" s="20" t="s">
        <v>50</v>
      </c>
      <c r="L118" s="20" t="s">
        <v>50</v>
      </c>
      <c r="M118" s="116" t="s">
        <v>338</v>
      </c>
    </row>
    <row r="119" spans="2:13" ht="38.25" x14ac:dyDescent="0.2">
      <c r="B119" s="19">
        <v>112</v>
      </c>
      <c r="C119" s="20" t="s">
        <v>353</v>
      </c>
      <c r="D119" s="115" t="s">
        <v>354</v>
      </c>
      <c r="E119" s="20" t="s">
        <v>337</v>
      </c>
      <c r="F119" s="53">
        <v>4104</v>
      </c>
      <c r="G119" s="23">
        <f t="shared" si="8"/>
        <v>3908.547</v>
      </c>
      <c r="H119" s="27" t="s">
        <v>49</v>
      </c>
      <c r="I119" s="20" t="s">
        <v>50</v>
      </c>
      <c r="J119" s="20" t="s">
        <v>50</v>
      </c>
      <c r="K119" s="20" t="s">
        <v>50</v>
      </c>
      <c r="L119" s="20" t="s">
        <v>50</v>
      </c>
      <c r="M119" s="116" t="s">
        <v>338</v>
      </c>
    </row>
    <row r="120" spans="2:13" ht="38.25" x14ac:dyDescent="0.2">
      <c r="B120" s="19">
        <v>113</v>
      </c>
      <c r="C120" s="32" t="s">
        <v>355</v>
      </c>
      <c r="D120" s="117" t="s">
        <v>356</v>
      </c>
      <c r="E120" s="32" t="s">
        <v>337</v>
      </c>
      <c r="F120" s="53">
        <v>4536</v>
      </c>
      <c r="G120" s="23">
        <f t="shared" si="8"/>
        <v>4319.973</v>
      </c>
      <c r="H120" s="30" t="s">
        <v>49</v>
      </c>
      <c r="I120" s="32" t="s">
        <v>50</v>
      </c>
      <c r="J120" s="32" t="s">
        <v>50</v>
      </c>
      <c r="K120" s="32" t="s">
        <v>50</v>
      </c>
      <c r="L120" s="32" t="s">
        <v>50</v>
      </c>
      <c r="M120" s="116" t="s">
        <v>338</v>
      </c>
    </row>
    <row r="121" spans="2:13" ht="38.25" x14ac:dyDescent="0.2">
      <c r="B121" s="19">
        <v>114</v>
      </c>
      <c r="C121" s="20" t="s">
        <v>357</v>
      </c>
      <c r="D121" s="115" t="s">
        <v>358</v>
      </c>
      <c r="E121" s="20" t="s">
        <v>337</v>
      </c>
      <c r="F121" s="53">
        <v>5360</v>
      </c>
      <c r="G121" s="23">
        <f t="shared" si="8"/>
        <v>5104.7299999999996</v>
      </c>
      <c r="H121" s="27" t="s">
        <v>49</v>
      </c>
      <c r="I121" s="20" t="s">
        <v>50</v>
      </c>
      <c r="J121" s="20" t="s">
        <v>50</v>
      </c>
      <c r="K121" s="20" t="s">
        <v>50</v>
      </c>
      <c r="L121" s="20" t="s">
        <v>50</v>
      </c>
      <c r="M121" s="116" t="s">
        <v>338</v>
      </c>
    </row>
    <row r="122" spans="2:13" ht="38.25" x14ac:dyDescent="0.2">
      <c r="B122" s="19">
        <v>115</v>
      </c>
      <c r="C122" s="20" t="s">
        <v>359</v>
      </c>
      <c r="D122" s="115" t="s">
        <v>360</v>
      </c>
      <c r="E122" s="20" t="s">
        <v>337</v>
      </c>
      <c r="F122" s="53">
        <v>4800</v>
      </c>
      <c r="G122" s="23">
        <f t="shared" si="8"/>
        <v>4571.3999999999996</v>
      </c>
      <c r="H122" s="27" t="s">
        <v>49</v>
      </c>
      <c r="I122" s="20" t="s">
        <v>50</v>
      </c>
      <c r="J122" s="20" t="s">
        <v>50</v>
      </c>
      <c r="K122" s="20" t="s">
        <v>50</v>
      </c>
      <c r="L122" s="20" t="s">
        <v>50</v>
      </c>
      <c r="M122" s="116" t="s">
        <v>338</v>
      </c>
    </row>
    <row r="123" spans="2:13" ht="38.25" x14ac:dyDescent="0.2">
      <c r="B123" s="19">
        <v>116</v>
      </c>
      <c r="C123" s="20" t="s">
        <v>361</v>
      </c>
      <c r="D123" s="115" t="s">
        <v>362</v>
      </c>
      <c r="E123" s="20" t="s">
        <v>337</v>
      </c>
      <c r="F123" s="53">
        <v>4560</v>
      </c>
      <c r="G123" s="23">
        <f t="shared" si="8"/>
        <v>4342.83</v>
      </c>
      <c r="H123" s="27" t="s">
        <v>49</v>
      </c>
      <c r="I123" s="20" t="s">
        <v>50</v>
      </c>
      <c r="J123" s="20" t="s">
        <v>50</v>
      </c>
      <c r="K123" s="20" t="s">
        <v>50</v>
      </c>
      <c r="L123" s="20" t="s">
        <v>50</v>
      </c>
      <c r="M123" s="116" t="s">
        <v>338</v>
      </c>
    </row>
    <row r="124" spans="2:13" ht="38.25" x14ac:dyDescent="0.2">
      <c r="B124" s="19">
        <v>117</v>
      </c>
      <c r="C124" s="20" t="s">
        <v>363</v>
      </c>
      <c r="D124" s="115" t="s">
        <v>364</v>
      </c>
      <c r="E124" s="20" t="s">
        <v>337</v>
      </c>
      <c r="F124" s="53">
        <v>5680</v>
      </c>
      <c r="G124" s="23">
        <f t="shared" si="8"/>
        <v>5409.49</v>
      </c>
      <c r="H124" s="27" t="s">
        <v>49</v>
      </c>
      <c r="I124" s="20" t="s">
        <v>50</v>
      </c>
      <c r="J124" s="20" t="s">
        <v>50</v>
      </c>
      <c r="K124" s="20" t="s">
        <v>50</v>
      </c>
      <c r="L124" s="20" t="s">
        <v>50</v>
      </c>
      <c r="M124" s="116" t="s">
        <v>338</v>
      </c>
    </row>
    <row r="125" spans="2:13" ht="38.25" x14ac:dyDescent="0.2">
      <c r="B125" s="19">
        <v>118</v>
      </c>
      <c r="C125" s="32" t="s">
        <v>365</v>
      </c>
      <c r="D125" s="117" t="s">
        <v>366</v>
      </c>
      <c r="E125" s="32" t="s">
        <v>337</v>
      </c>
      <c r="F125" s="53">
        <v>5040</v>
      </c>
      <c r="G125" s="23">
        <f t="shared" si="8"/>
        <v>4799.97</v>
      </c>
      <c r="H125" s="30" t="s">
        <v>49</v>
      </c>
      <c r="I125" s="32" t="s">
        <v>50</v>
      </c>
      <c r="J125" s="32" t="s">
        <v>50</v>
      </c>
      <c r="K125" s="32" t="s">
        <v>50</v>
      </c>
      <c r="L125" s="32" t="s">
        <v>50</v>
      </c>
      <c r="M125" s="116" t="s">
        <v>338</v>
      </c>
    </row>
    <row r="126" spans="2:13" ht="38.25" x14ac:dyDescent="0.2">
      <c r="B126" s="19">
        <v>119</v>
      </c>
      <c r="C126" s="20" t="s">
        <v>367</v>
      </c>
      <c r="D126" s="115" t="s">
        <v>368</v>
      </c>
      <c r="E126" s="20" t="s">
        <v>337</v>
      </c>
      <c r="F126" s="53">
        <v>7500</v>
      </c>
      <c r="G126" s="23">
        <f t="shared" si="8"/>
        <v>7142.8125</v>
      </c>
      <c r="H126" s="27" t="s">
        <v>49</v>
      </c>
      <c r="I126" s="20" t="s">
        <v>50</v>
      </c>
      <c r="J126" s="20" t="s">
        <v>50</v>
      </c>
      <c r="K126" s="20" t="s">
        <v>50</v>
      </c>
      <c r="L126" s="20" t="s">
        <v>50</v>
      </c>
      <c r="M126" s="116" t="s">
        <v>338</v>
      </c>
    </row>
    <row r="127" spans="2:13" ht="38.25" x14ac:dyDescent="0.2">
      <c r="B127" s="19">
        <v>120</v>
      </c>
      <c r="C127" s="20" t="s">
        <v>369</v>
      </c>
      <c r="D127" s="115" t="s">
        <v>370</v>
      </c>
      <c r="E127" s="20" t="s">
        <v>337</v>
      </c>
      <c r="F127" s="53">
        <v>4209</v>
      </c>
      <c r="G127" s="23">
        <f t="shared" si="8"/>
        <v>4008.5463749999999</v>
      </c>
      <c r="H127" s="27" t="s">
        <v>49</v>
      </c>
      <c r="I127" s="20" t="s">
        <v>50</v>
      </c>
      <c r="J127" s="20" t="s">
        <v>50</v>
      </c>
      <c r="K127" s="20" t="s">
        <v>50</v>
      </c>
      <c r="L127" s="20" t="s">
        <v>50</v>
      </c>
      <c r="M127" s="116" t="s">
        <v>338</v>
      </c>
    </row>
    <row r="128" spans="2:13" ht="38.25" x14ac:dyDescent="0.2">
      <c r="B128" s="19">
        <v>121</v>
      </c>
      <c r="C128" s="20" t="s">
        <v>371</v>
      </c>
      <c r="D128" s="115" t="s">
        <v>372</v>
      </c>
      <c r="E128" s="20" t="s">
        <v>337</v>
      </c>
      <c r="F128" s="53">
        <v>7920</v>
      </c>
      <c r="G128" s="23">
        <f t="shared" si="8"/>
        <v>7542.81</v>
      </c>
      <c r="H128" s="27" t="s">
        <v>49</v>
      </c>
      <c r="I128" s="20" t="s">
        <v>50</v>
      </c>
      <c r="J128" s="20" t="s">
        <v>50</v>
      </c>
      <c r="K128" s="20" t="s">
        <v>50</v>
      </c>
      <c r="L128" s="20" t="s">
        <v>50</v>
      </c>
      <c r="M128" s="116" t="s">
        <v>338</v>
      </c>
    </row>
    <row r="129" spans="2:13" ht="38.25" x14ac:dyDescent="0.2">
      <c r="B129" s="19">
        <v>122</v>
      </c>
      <c r="C129" s="20" t="s">
        <v>373</v>
      </c>
      <c r="D129" s="115" t="s">
        <v>374</v>
      </c>
      <c r="E129" s="20" t="s">
        <v>337</v>
      </c>
      <c r="F129" s="53">
        <v>3600</v>
      </c>
      <c r="G129" s="23">
        <f t="shared" si="8"/>
        <v>3428.55</v>
      </c>
      <c r="H129" s="27" t="s">
        <v>49</v>
      </c>
      <c r="I129" s="20" t="s">
        <v>50</v>
      </c>
      <c r="J129" s="20" t="s">
        <v>50</v>
      </c>
      <c r="K129" s="20" t="s">
        <v>50</v>
      </c>
      <c r="L129" s="20" t="s">
        <v>50</v>
      </c>
      <c r="M129" s="116" t="s">
        <v>338</v>
      </c>
    </row>
    <row r="130" spans="2:13" ht="38.25" x14ac:dyDescent="0.2">
      <c r="B130" s="19">
        <v>123</v>
      </c>
      <c r="C130" s="20" t="s">
        <v>375</v>
      </c>
      <c r="D130" s="115" t="s">
        <v>376</v>
      </c>
      <c r="E130" s="20" t="s">
        <v>337</v>
      </c>
      <c r="F130" s="53">
        <v>3660</v>
      </c>
      <c r="G130" s="23">
        <f t="shared" si="8"/>
        <v>3485.6925000000001</v>
      </c>
      <c r="H130" s="27" t="s">
        <v>49</v>
      </c>
      <c r="I130" s="20" t="s">
        <v>50</v>
      </c>
      <c r="J130" s="20" t="s">
        <v>50</v>
      </c>
      <c r="K130" s="20" t="s">
        <v>50</v>
      </c>
      <c r="L130" s="20" t="s">
        <v>50</v>
      </c>
      <c r="M130" s="116" t="s">
        <v>338</v>
      </c>
    </row>
    <row r="131" spans="2:13" ht="38.25" x14ac:dyDescent="0.2">
      <c r="B131" s="19">
        <v>124</v>
      </c>
      <c r="C131" s="20" t="s">
        <v>377</v>
      </c>
      <c r="D131" s="115" t="s">
        <v>378</v>
      </c>
      <c r="E131" s="20" t="s">
        <v>337</v>
      </c>
      <c r="F131" s="53">
        <v>3540</v>
      </c>
      <c r="G131" s="23">
        <f t="shared" si="8"/>
        <v>3371.4074999999998</v>
      </c>
      <c r="H131" s="27" t="s">
        <v>49</v>
      </c>
      <c r="I131" s="20" t="s">
        <v>50</v>
      </c>
      <c r="J131" s="20" t="s">
        <v>50</v>
      </c>
      <c r="K131" s="20" t="s">
        <v>50</v>
      </c>
      <c r="L131" s="20" t="s">
        <v>50</v>
      </c>
      <c r="M131" s="116" t="s">
        <v>338</v>
      </c>
    </row>
    <row r="132" spans="2:13" ht="38.25" x14ac:dyDescent="0.2">
      <c r="B132" s="19">
        <v>125</v>
      </c>
      <c r="C132" s="20" t="s">
        <v>379</v>
      </c>
      <c r="D132" s="115" t="s">
        <v>380</v>
      </c>
      <c r="E132" s="20" t="s">
        <v>337</v>
      </c>
      <c r="F132" s="53">
        <v>2135</v>
      </c>
      <c r="G132" s="23">
        <f t="shared" si="8"/>
        <v>2033.3206250000001</v>
      </c>
      <c r="H132" s="27" t="s">
        <v>49</v>
      </c>
      <c r="I132" s="20" t="s">
        <v>50</v>
      </c>
      <c r="J132" s="20" t="s">
        <v>50</v>
      </c>
      <c r="K132" s="20" t="s">
        <v>50</v>
      </c>
      <c r="L132" s="20" t="s">
        <v>50</v>
      </c>
      <c r="M132" s="116" t="s">
        <v>338</v>
      </c>
    </row>
    <row r="133" spans="2:13" ht="38.25" x14ac:dyDescent="0.2">
      <c r="B133" s="19">
        <v>126</v>
      </c>
      <c r="C133" s="20" t="s">
        <v>381</v>
      </c>
      <c r="D133" s="115" t="s">
        <v>382</v>
      </c>
      <c r="E133" s="20" t="s">
        <v>337</v>
      </c>
      <c r="F133" s="53">
        <v>2205</v>
      </c>
      <c r="G133" s="23">
        <f t="shared" si="8"/>
        <v>2099.9868750000001</v>
      </c>
      <c r="H133" s="27" t="s">
        <v>49</v>
      </c>
      <c r="I133" s="20" t="s">
        <v>50</v>
      </c>
      <c r="J133" s="20" t="s">
        <v>50</v>
      </c>
      <c r="K133" s="20" t="s">
        <v>50</v>
      </c>
      <c r="L133" s="20" t="s">
        <v>50</v>
      </c>
      <c r="M133" s="116" t="s">
        <v>338</v>
      </c>
    </row>
    <row r="134" spans="2:13" ht="38.25" x14ac:dyDescent="0.2">
      <c r="B134" s="19">
        <v>127</v>
      </c>
      <c r="C134" s="20" t="s">
        <v>383</v>
      </c>
      <c r="D134" s="115" t="s">
        <v>384</v>
      </c>
      <c r="E134" s="20" t="s">
        <v>337</v>
      </c>
      <c r="F134" s="53">
        <v>3660</v>
      </c>
      <c r="G134" s="23">
        <f t="shared" si="8"/>
        <v>3485.6925000000001</v>
      </c>
      <c r="H134" s="27" t="s">
        <v>49</v>
      </c>
      <c r="I134" s="20" t="s">
        <v>50</v>
      </c>
      <c r="J134" s="20" t="s">
        <v>50</v>
      </c>
      <c r="K134" s="20" t="s">
        <v>50</v>
      </c>
      <c r="L134" s="20" t="s">
        <v>50</v>
      </c>
      <c r="M134" s="116" t="s">
        <v>338</v>
      </c>
    </row>
    <row r="135" spans="2:13" ht="38.25" x14ac:dyDescent="0.2">
      <c r="B135" s="19">
        <v>128</v>
      </c>
      <c r="C135" s="32" t="s">
        <v>385</v>
      </c>
      <c r="D135" s="117" t="s">
        <v>386</v>
      </c>
      <c r="E135" s="32" t="s">
        <v>337</v>
      </c>
      <c r="F135" s="53">
        <v>4020</v>
      </c>
      <c r="G135" s="23">
        <f t="shared" si="8"/>
        <v>3828.5475000000001</v>
      </c>
      <c r="H135" s="30" t="s">
        <v>49</v>
      </c>
      <c r="I135" s="32" t="s">
        <v>50</v>
      </c>
      <c r="J135" s="32" t="s">
        <v>50</v>
      </c>
      <c r="K135" s="32" t="s">
        <v>50</v>
      </c>
      <c r="L135" s="32" t="s">
        <v>50</v>
      </c>
      <c r="M135" s="116" t="s">
        <v>338</v>
      </c>
    </row>
    <row r="136" spans="2:13" ht="38.25" x14ac:dyDescent="0.2">
      <c r="B136" s="19">
        <v>129</v>
      </c>
      <c r="C136" s="20" t="s">
        <v>387</v>
      </c>
      <c r="D136" s="115" t="s">
        <v>388</v>
      </c>
      <c r="E136" s="20" t="s">
        <v>337</v>
      </c>
      <c r="F136" s="53">
        <v>7250</v>
      </c>
      <c r="G136" s="23">
        <f t="shared" si="8"/>
        <v>6904.71875</v>
      </c>
      <c r="H136" s="27" t="s">
        <v>49</v>
      </c>
      <c r="I136" s="20" t="s">
        <v>50</v>
      </c>
      <c r="J136" s="20" t="s">
        <v>50</v>
      </c>
      <c r="K136" s="20" t="s">
        <v>50</v>
      </c>
      <c r="L136" s="20" t="s">
        <v>50</v>
      </c>
      <c r="M136" s="116" t="s">
        <v>338</v>
      </c>
    </row>
    <row r="137" spans="2:13" ht="38.25" x14ac:dyDescent="0.2">
      <c r="B137" s="19">
        <v>130</v>
      </c>
      <c r="C137" s="20" t="s">
        <v>389</v>
      </c>
      <c r="D137" s="115" t="s">
        <v>390</v>
      </c>
      <c r="E137" s="20" t="s">
        <v>337</v>
      </c>
      <c r="F137" s="53">
        <v>4130</v>
      </c>
      <c r="G137" s="23">
        <f t="shared" si="8"/>
        <v>3933.3087500000001</v>
      </c>
      <c r="H137" s="27" t="s">
        <v>49</v>
      </c>
      <c r="I137" s="20" t="s">
        <v>50</v>
      </c>
      <c r="J137" s="20" t="s">
        <v>50</v>
      </c>
      <c r="K137" s="20" t="s">
        <v>50</v>
      </c>
      <c r="L137" s="20" t="s">
        <v>50</v>
      </c>
      <c r="M137" s="116" t="s">
        <v>338</v>
      </c>
    </row>
    <row r="138" spans="2:13" ht="38.25" x14ac:dyDescent="0.2">
      <c r="B138" s="19">
        <v>131</v>
      </c>
      <c r="C138" s="20" t="s">
        <v>391</v>
      </c>
      <c r="D138" s="115" t="s">
        <v>392</v>
      </c>
      <c r="E138" s="20" t="s">
        <v>337</v>
      </c>
      <c r="F138" s="53">
        <v>8062</v>
      </c>
      <c r="G138" s="23">
        <f t="shared" si="8"/>
        <v>7678.0472499999996</v>
      </c>
      <c r="H138" s="27" t="s">
        <v>49</v>
      </c>
      <c r="I138" s="20" t="s">
        <v>50</v>
      </c>
      <c r="J138" s="20" t="s">
        <v>50</v>
      </c>
      <c r="K138" s="20" t="s">
        <v>50</v>
      </c>
      <c r="L138" s="20" t="s">
        <v>50</v>
      </c>
      <c r="M138" s="116" t="s">
        <v>338</v>
      </c>
    </row>
    <row r="139" spans="2:13" ht="38.25" x14ac:dyDescent="0.2">
      <c r="B139" s="19">
        <v>132</v>
      </c>
      <c r="C139" s="20" t="s">
        <v>393</v>
      </c>
      <c r="D139" s="115" t="s">
        <v>394</v>
      </c>
      <c r="E139" s="20" t="s">
        <v>337</v>
      </c>
      <c r="F139" s="53">
        <v>3538</v>
      </c>
      <c r="G139" s="23">
        <f t="shared" si="8"/>
        <v>3369.5027500000001</v>
      </c>
      <c r="H139" s="27" t="s">
        <v>49</v>
      </c>
      <c r="I139" s="20" t="s">
        <v>50</v>
      </c>
      <c r="J139" s="20" t="s">
        <v>50</v>
      </c>
      <c r="K139" s="20" t="s">
        <v>50</v>
      </c>
      <c r="L139" s="20" t="s">
        <v>50</v>
      </c>
      <c r="M139" s="116" t="s">
        <v>338</v>
      </c>
    </row>
    <row r="140" spans="2:13" ht="38.25" x14ac:dyDescent="0.2">
      <c r="B140" s="19">
        <v>133</v>
      </c>
      <c r="C140" s="20" t="s">
        <v>395</v>
      </c>
      <c r="D140" s="115" t="s">
        <v>396</v>
      </c>
      <c r="E140" s="20" t="s">
        <v>337</v>
      </c>
      <c r="F140" s="53">
        <v>3596</v>
      </c>
      <c r="G140" s="23">
        <f t="shared" si="8"/>
        <v>3424.7404999999999</v>
      </c>
      <c r="H140" s="27" t="s">
        <v>49</v>
      </c>
      <c r="I140" s="20" t="s">
        <v>50</v>
      </c>
      <c r="J140" s="20" t="s">
        <v>50</v>
      </c>
      <c r="K140" s="20" t="s">
        <v>50</v>
      </c>
      <c r="L140" s="20" t="s">
        <v>50</v>
      </c>
      <c r="M140" s="116" t="s">
        <v>338</v>
      </c>
    </row>
    <row r="141" spans="2:13" ht="38.25" x14ac:dyDescent="0.2">
      <c r="B141" s="19">
        <v>134</v>
      </c>
      <c r="C141" s="20" t="s">
        <v>397</v>
      </c>
      <c r="D141" s="115" t="s">
        <v>398</v>
      </c>
      <c r="E141" s="20" t="s">
        <v>337</v>
      </c>
      <c r="F141" s="53">
        <v>2065</v>
      </c>
      <c r="G141" s="23">
        <f t="shared" si="8"/>
        <v>1966.6543750000001</v>
      </c>
      <c r="H141" s="27" t="s">
        <v>49</v>
      </c>
      <c r="I141" s="20" t="s">
        <v>50</v>
      </c>
      <c r="J141" s="20" t="s">
        <v>50</v>
      </c>
      <c r="K141" s="20" t="s">
        <v>50</v>
      </c>
      <c r="L141" s="20" t="s">
        <v>50</v>
      </c>
      <c r="M141" s="116" t="s">
        <v>338</v>
      </c>
    </row>
    <row r="142" spans="2:13" ht="38.25" x14ac:dyDescent="0.2">
      <c r="B142" s="19">
        <v>135</v>
      </c>
      <c r="C142" s="20" t="s">
        <v>399</v>
      </c>
      <c r="D142" s="115" t="s">
        <v>400</v>
      </c>
      <c r="E142" s="20" t="s">
        <v>337</v>
      </c>
      <c r="F142" s="53">
        <v>2135</v>
      </c>
      <c r="G142" s="23">
        <f t="shared" si="8"/>
        <v>2033.3206250000001</v>
      </c>
      <c r="H142" s="27" t="s">
        <v>49</v>
      </c>
      <c r="I142" s="20" t="s">
        <v>50</v>
      </c>
      <c r="J142" s="20" t="s">
        <v>50</v>
      </c>
      <c r="K142" s="20" t="s">
        <v>50</v>
      </c>
      <c r="L142" s="20" t="s">
        <v>50</v>
      </c>
      <c r="M142" s="116" t="s">
        <v>338</v>
      </c>
    </row>
    <row r="143" spans="2:13" ht="38.25" x14ac:dyDescent="0.2">
      <c r="B143" s="19">
        <v>136</v>
      </c>
      <c r="C143" s="32" t="s">
        <v>401</v>
      </c>
      <c r="D143" s="117" t="s">
        <v>402</v>
      </c>
      <c r="E143" s="32" t="s">
        <v>337</v>
      </c>
      <c r="F143" s="53">
        <v>3944</v>
      </c>
      <c r="G143" s="23">
        <f t="shared" si="8"/>
        <v>3756.1669999999999</v>
      </c>
      <c r="H143" s="30" t="s">
        <v>49</v>
      </c>
      <c r="I143" s="32" t="s">
        <v>50</v>
      </c>
      <c r="J143" s="32" t="s">
        <v>50</v>
      </c>
      <c r="K143" s="32" t="s">
        <v>50</v>
      </c>
      <c r="L143" s="32" t="s">
        <v>50</v>
      </c>
      <c r="M143" s="116" t="s">
        <v>338</v>
      </c>
    </row>
    <row r="144" spans="2:13" ht="38.25" x14ac:dyDescent="0.2">
      <c r="B144" s="19">
        <v>137</v>
      </c>
      <c r="C144" s="20" t="s">
        <v>403</v>
      </c>
      <c r="D144" s="115" t="s">
        <v>404</v>
      </c>
      <c r="E144" s="20" t="s">
        <v>337</v>
      </c>
      <c r="F144" s="53">
        <v>8500</v>
      </c>
      <c r="G144" s="23">
        <f t="shared" si="8"/>
        <v>8095.1875</v>
      </c>
      <c r="H144" s="27" t="s">
        <v>49</v>
      </c>
      <c r="I144" s="20" t="s">
        <v>50</v>
      </c>
      <c r="J144" s="20" t="s">
        <v>50</v>
      </c>
      <c r="K144" s="20" t="s">
        <v>50</v>
      </c>
      <c r="L144" s="20" t="s">
        <v>50</v>
      </c>
      <c r="M144" s="116" t="s">
        <v>338</v>
      </c>
    </row>
    <row r="145" spans="2:13" ht="38.25" x14ac:dyDescent="0.2">
      <c r="B145" s="19">
        <v>138</v>
      </c>
      <c r="C145" s="20" t="s">
        <v>405</v>
      </c>
      <c r="D145" s="115" t="s">
        <v>406</v>
      </c>
      <c r="E145" s="20" t="s">
        <v>337</v>
      </c>
      <c r="F145" s="53">
        <v>4830</v>
      </c>
      <c r="G145" s="23">
        <f t="shared" si="8"/>
        <v>4599.9712499999996</v>
      </c>
      <c r="H145" s="27" t="s">
        <v>49</v>
      </c>
      <c r="I145" s="20" t="s">
        <v>50</v>
      </c>
      <c r="J145" s="20" t="s">
        <v>50</v>
      </c>
      <c r="K145" s="20" t="s">
        <v>50</v>
      </c>
      <c r="L145" s="20" t="s">
        <v>50</v>
      </c>
      <c r="M145" s="116" t="s">
        <v>338</v>
      </c>
    </row>
    <row r="146" spans="2:13" ht="38.25" x14ac:dyDescent="0.2">
      <c r="B146" s="19">
        <v>139</v>
      </c>
      <c r="C146" s="20" t="s">
        <v>407</v>
      </c>
      <c r="D146" s="115" t="s">
        <v>408</v>
      </c>
      <c r="E146" s="20" t="s">
        <v>337</v>
      </c>
      <c r="F146" s="53">
        <v>9452</v>
      </c>
      <c r="G146" s="23">
        <f t="shared" si="8"/>
        <v>9001.8485000000001</v>
      </c>
      <c r="H146" s="27" t="s">
        <v>49</v>
      </c>
      <c r="I146" s="20" t="s">
        <v>50</v>
      </c>
      <c r="J146" s="20" t="s">
        <v>50</v>
      </c>
      <c r="K146" s="20" t="s">
        <v>50</v>
      </c>
      <c r="L146" s="20" t="s">
        <v>50</v>
      </c>
      <c r="M146" s="116" t="s">
        <v>338</v>
      </c>
    </row>
    <row r="147" spans="2:13" ht="38.25" x14ac:dyDescent="0.2">
      <c r="B147" s="19">
        <v>140</v>
      </c>
      <c r="C147" s="20" t="s">
        <v>409</v>
      </c>
      <c r="D147" s="115" t="s">
        <v>410</v>
      </c>
      <c r="E147" s="20" t="s">
        <v>337</v>
      </c>
      <c r="F147" s="53">
        <v>4148</v>
      </c>
      <c r="G147" s="23">
        <f t="shared" si="8"/>
        <v>3950.4515000000001</v>
      </c>
      <c r="H147" s="27" t="s">
        <v>49</v>
      </c>
      <c r="I147" s="20" t="s">
        <v>50</v>
      </c>
      <c r="J147" s="20" t="s">
        <v>50</v>
      </c>
      <c r="K147" s="20" t="s">
        <v>50</v>
      </c>
      <c r="L147" s="20" t="s">
        <v>50</v>
      </c>
      <c r="M147" s="116" t="s">
        <v>338</v>
      </c>
    </row>
    <row r="148" spans="2:13" ht="38.25" x14ac:dyDescent="0.2">
      <c r="B148" s="19">
        <v>141</v>
      </c>
      <c r="C148" s="20" t="s">
        <v>411</v>
      </c>
      <c r="D148" s="115" t="s">
        <v>412</v>
      </c>
      <c r="E148" s="20" t="s">
        <v>337</v>
      </c>
      <c r="F148" s="53">
        <v>4352</v>
      </c>
      <c r="G148" s="23">
        <f t="shared" si="8"/>
        <v>4144.7359999999999</v>
      </c>
      <c r="H148" s="27" t="s">
        <v>49</v>
      </c>
      <c r="I148" s="20" t="s">
        <v>50</v>
      </c>
      <c r="J148" s="20" t="s">
        <v>50</v>
      </c>
      <c r="K148" s="20" t="s">
        <v>50</v>
      </c>
      <c r="L148" s="20" t="s">
        <v>50</v>
      </c>
      <c r="M148" s="116" t="s">
        <v>338</v>
      </c>
    </row>
    <row r="149" spans="2:13" ht="38.25" x14ac:dyDescent="0.2">
      <c r="B149" s="19">
        <v>142</v>
      </c>
      <c r="C149" s="20" t="s">
        <v>413</v>
      </c>
      <c r="D149" s="115" t="s">
        <v>414</v>
      </c>
      <c r="E149" s="20" t="s">
        <v>337</v>
      </c>
      <c r="F149" s="53">
        <v>2415</v>
      </c>
      <c r="G149" s="23">
        <f t="shared" si="8"/>
        <v>2299.9856249999998</v>
      </c>
      <c r="H149" s="27" t="s">
        <v>49</v>
      </c>
      <c r="I149" s="20" t="s">
        <v>50</v>
      </c>
      <c r="J149" s="20" t="s">
        <v>50</v>
      </c>
      <c r="K149" s="20" t="s">
        <v>50</v>
      </c>
      <c r="L149" s="20" t="s">
        <v>50</v>
      </c>
      <c r="M149" s="116" t="s">
        <v>338</v>
      </c>
    </row>
    <row r="150" spans="2:13" ht="38.25" x14ac:dyDescent="0.2">
      <c r="B150" s="19">
        <v>143</v>
      </c>
      <c r="C150" s="20" t="s">
        <v>415</v>
      </c>
      <c r="D150" s="115" t="s">
        <v>416</v>
      </c>
      <c r="E150" s="20" t="s">
        <v>337</v>
      </c>
      <c r="F150" s="53">
        <v>2415</v>
      </c>
      <c r="G150" s="23">
        <f t="shared" si="8"/>
        <v>2299.9856249999998</v>
      </c>
      <c r="H150" s="27" t="s">
        <v>49</v>
      </c>
      <c r="I150" s="20" t="s">
        <v>50</v>
      </c>
      <c r="J150" s="20" t="s">
        <v>50</v>
      </c>
      <c r="K150" s="20" t="s">
        <v>50</v>
      </c>
      <c r="L150" s="20" t="s">
        <v>50</v>
      </c>
      <c r="M150" s="116" t="s">
        <v>338</v>
      </c>
    </row>
    <row r="151" spans="2:13" ht="38.25" x14ac:dyDescent="0.2">
      <c r="B151" s="19">
        <v>144</v>
      </c>
      <c r="C151" s="20" t="s">
        <v>417</v>
      </c>
      <c r="D151" s="115" t="s">
        <v>418</v>
      </c>
      <c r="E151" s="20" t="s">
        <v>337</v>
      </c>
      <c r="F151" s="53">
        <v>4012</v>
      </c>
      <c r="G151" s="23">
        <f t="shared" si="8"/>
        <v>3820.9285</v>
      </c>
      <c r="H151" s="27" t="s">
        <v>49</v>
      </c>
      <c r="I151" s="20" t="s">
        <v>50</v>
      </c>
      <c r="J151" s="20" t="s">
        <v>50</v>
      </c>
      <c r="K151" s="20" t="s">
        <v>50</v>
      </c>
      <c r="L151" s="20" t="s">
        <v>50</v>
      </c>
      <c r="M151" s="116" t="s">
        <v>338</v>
      </c>
    </row>
    <row r="152" spans="2:13" ht="38.25" x14ac:dyDescent="0.2">
      <c r="B152" s="19">
        <v>145</v>
      </c>
      <c r="C152" s="20" t="s">
        <v>419</v>
      </c>
      <c r="D152" s="115" t="s">
        <v>420</v>
      </c>
      <c r="E152" s="20" t="s">
        <v>337</v>
      </c>
      <c r="F152" s="53">
        <v>4080</v>
      </c>
      <c r="G152" s="23">
        <f t="shared" si="8"/>
        <v>3885.69</v>
      </c>
      <c r="H152" s="27" t="s">
        <v>49</v>
      </c>
      <c r="I152" s="20" t="s">
        <v>50</v>
      </c>
      <c r="J152" s="20" t="s">
        <v>50</v>
      </c>
      <c r="K152" s="20" t="s">
        <v>50</v>
      </c>
      <c r="L152" s="20" t="s">
        <v>50</v>
      </c>
      <c r="M152" s="116" t="s">
        <v>338</v>
      </c>
    </row>
    <row r="153" spans="2:13" ht="38.25" x14ac:dyDescent="0.2">
      <c r="B153" s="19">
        <v>146</v>
      </c>
      <c r="C153" s="20" t="s">
        <v>421</v>
      </c>
      <c r="D153" s="115" t="s">
        <v>422</v>
      </c>
      <c r="E153" s="20" t="s">
        <v>337</v>
      </c>
      <c r="F153" s="53">
        <v>3944</v>
      </c>
      <c r="G153" s="23">
        <f t="shared" si="8"/>
        <v>3756.1669999999999</v>
      </c>
      <c r="H153" s="27" t="s">
        <v>49</v>
      </c>
      <c r="I153" s="20" t="s">
        <v>50</v>
      </c>
      <c r="J153" s="20" t="s">
        <v>50</v>
      </c>
      <c r="K153" s="20" t="s">
        <v>50</v>
      </c>
      <c r="L153" s="20" t="s">
        <v>50</v>
      </c>
      <c r="M153" s="116" t="s">
        <v>338</v>
      </c>
    </row>
    <row r="154" spans="2:13" ht="38.25" x14ac:dyDescent="0.2">
      <c r="B154" s="19">
        <v>147</v>
      </c>
      <c r="C154" s="20" t="s">
        <v>423</v>
      </c>
      <c r="D154" s="115" t="s">
        <v>424</v>
      </c>
      <c r="E154" s="20" t="s">
        <v>337</v>
      </c>
      <c r="F154" s="53">
        <v>3740</v>
      </c>
      <c r="G154" s="23">
        <f t="shared" si="8"/>
        <v>3561.8825000000002</v>
      </c>
      <c r="H154" s="27" t="s">
        <v>49</v>
      </c>
      <c r="I154" s="20" t="s">
        <v>50</v>
      </c>
      <c r="J154" s="20" t="s">
        <v>50</v>
      </c>
      <c r="K154" s="20" t="s">
        <v>50</v>
      </c>
      <c r="L154" s="20" t="s">
        <v>50</v>
      </c>
      <c r="M154" s="116" t="s">
        <v>338</v>
      </c>
    </row>
    <row r="155" spans="2:13" ht="38.25" x14ac:dyDescent="0.2">
      <c r="B155" s="19">
        <v>148</v>
      </c>
      <c r="C155" s="20" t="s">
        <v>425</v>
      </c>
      <c r="D155" s="115" t="s">
        <v>426</v>
      </c>
      <c r="E155" s="20" t="s">
        <v>427</v>
      </c>
      <c r="F155" s="53">
        <v>320</v>
      </c>
      <c r="G155" s="23">
        <f t="shared" si="8"/>
        <v>304.76</v>
      </c>
      <c r="H155" s="27" t="s">
        <v>49</v>
      </c>
      <c r="I155" s="20" t="s">
        <v>50</v>
      </c>
      <c r="J155" s="20" t="s">
        <v>50</v>
      </c>
      <c r="K155" s="20" t="s">
        <v>50</v>
      </c>
      <c r="L155" s="20" t="s">
        <v>50</v>
      </c>
      <c r="M155" s="116" t="s">
        <v>338</v>
      </c>
    </row>
    <row r="156" spans="2:13" ht="38.25" x14ac:dyDescent="0.2">
      <c r="B156" s="19">
        <v>149</v>
      </c>
      <c r="C156" s="20" t="s">
        <v>428</v>
      </c>
      <c r="D156" s="115" t="s">
        <v>429</v>
      </c>
      <c r="E156" s="20" t="s">
        <v>427</v>
      </c>
      <c r="F156" s="53">
        <v>8987</v>
      </c>
      <c r="G156" s="23">
        <f t="shared" si="8"/>
        <v>8558.9941249999993</v>
      </c>
      <c r="H156" s="27" t="s">
        <v>49</v>
      </c>
      <c r="I156" s="20" t="s">
        <v>50</v>
      </c>
      <c r="J156" s="20" t="s">
        <v>50</v>
      </c>
      <c r="K156" s="20" t="s">
        <v>50</v>
      </c>
      <c r="L156" s="20" t="s">
        <v>50</v>
      </c>
      <c r="M156" s="116" t="s">
        <v>338</v>
      </c>
    </row>
    <row r="157" spans="2:13" ht="38.25" x14ac:dyDescent="0.2">
      <c r="B157" s="19">
        <v>150</v>
      </c>
      <c r="C157" s="20" t="s">
        <v>430</v>
      </c>
      <c r="D157" s="115" t="s">
        <v>431</v>
      </c>
      <c r="E157" s="20" t="s">
        <v>427</v>
      </c>
      <c r="F157" s="53">
        <v>3595</v>
      </c>
      <c r="G157" s="23">
        <f t="shared" si="8"/>
        <v>3423.788125</v>
      </c>
      <c r="H157" s="27" t="s">
        <v>49</v>
      </c>
      <c r="I157" s="20" t="s">
        <v>50</v>
      </c>
      <c r="J157" s="20" t="s">
        <v>50</v>
      </c>
      <c r="K157" s="20" t="s">
        <v>50</v>
      </c>
      <c r="L157" s="20" t="s">
        <v>50</v>
      </c>
      <c r="M157" s="116" t="s">
        <v>338</v>
      </c>
    </row>
    <row r="158" spans="2:13" ht="38.25" x14ac:dyDescent="0.2">
      <c r="B158" s="19">
        <v>151</v>
      </c>
      <c r="C158" s="20" t="s">
        <v>432</v>
      </c>
      <c r="D158" s="115" t="s">
        <v>433</v>
      </c>
      <c r="E158" s="20" t="s">
        <v>427</v>
      </c>
      <c r="F158" s="53">
        <v>7178</v>
      </c>
      <c r="G158" s="23">
        <f t="shared" si="8"/>
        <v>6836.1477500000001</v>
      </c>
      <c r="H158" s="27" t="s">
        <v>49</v>
      </c>
      <c r="I158" s="20" t="s">
        <v>50</v>
      </c>
      <c r="J158" s="20" t="s">
        <v>50</v>
      </c>
      <c r="K158" s="20" t="s">
        <v>50</v>
      </c>
      <c r="L158" s="20" t="s">
        <v>50</v>
      </c>
      <c r="M158" s="116" t="s">
        <v>338</v>
      </c>
    </row>
    <row r="159" spans="2:13" ht="38.25" x14ac:dyDescent="0.2">
      <c r="B159" s="19">
        <v>152</v>
      </c>
      <c r="C159" s="20" t="s">
        <v>434</v>
      </c>
      <c r="D159" s="115" t="s">
        <v>435</v>
      </c>
      <c r="E159" s="20" t="s">
        <v>427</v>
      </c>
      <c r="F159" s="53">
        <v>3589</v>
      </c>
      <c r="G159" s="23">
        <f t="shared" si="8"/>
        <v>3418.073875</v>
      </c>
      <c r="H159" s="27" t="s">
        <v>49</v>
      </c>
      <c r="I159" s="20" t="s">
        <v>50</v>
      </c>
      <c r="J159" s="20" t="s">
        <v>50</v>
      </c>
      <c r="K159" s="20" t="s">
        <v>50</v>
      </c>
      <c r="L159" s="20" t="s">
        <v>50</v>
      </c>
      <c r="M159" s="116" t="s">
        <v>338</v>
      </c>
    </row>
    <row r="160" spans="2:13" ht="38.25" x14ac:dyDescent="0.2">
      <c r="B160" s="19">
        <v>153</v>
      </c>
      <c r="C160" s="20" t="s">
        <v>436</v>
      </c>
      <c r="D160" s="115" t="s">
        <v>437</v>
      </c>
      <c r="E160" s="20" t="s">
        <v>427</v>
      </c>
      <c r="F160" s="53">
        <v>3055</v>
      </c>
      <c r="G160" s="23">
        <f t="shared" si="8"/>
        <v>2909.5056249999998</v>
      </c>
      <c r="H160" s="27" t="s">
        <v>49</v>
      </c>
      <c r="I160" s="20" t="s">
        <v>50</v>
      </c>
      <c r="J160" s="20" t="s">
        <v>50</v>
      </c>
      <c r="K160" s="20" t="s">
        <v>50</v>
      </c>
      <c r="L160" s="20" t="s">
        <v>50</v>
      </c>
      <c r="M160" s="116" t="s">
        <v>338</v>
      </c>
    </row>
    <row r="161" spans="2:13" ht="38.25" x14ac:dyDescent="0.2">
      <c r="B161" s="19">
        <v>154</v>
      </c>
      <c r="C161" s="20" t="s">
        <v>438</v>
      </c>
      <c r="D161" s="115" t="s">
        <v>439</v>
      </c>
      <c r="E161" s="20" t="s">
        <v>427</v>
      </c>
      <c r="F161" s="53">
        <v>12110</v>
      </c>
      <c r="G161" s="23">
        <f t="shared" si="8"/>
        <v>11533.26125</v>
      </c>
      <c r="H161" s="27" t="s">
        <v>49</v>
      </c>
      <c r="I161" s="20" t="s">
        <v>50</v>
      </c>
      <c r="J161" s="20" t="s">
        <v>50</v>
      </c>
      <c r="K161" s="20" t="s">
        <v>50</v>
      </c>
      <c r="L161" s="20" t="s">
        <v>50</v>
      </c>
      <c r="M161" s="116" t="s">
        <v>338</v>
      </c>
    </row>
    <row r="162" spans="2:13" ht="38.25" x14ac:dyDescent="0.2">
      <c r="B162" s="19">
        <v>155</v>
      </c>
      <c r="C162" s="20" t="s">
        <v>440</v>
      </c>
      <c r="D162" s="115" t="s">
        <v>441</v>
      </c>
      <c r="E162" s="20" t="s">
        <v>427</v>
      </c>
      <c r="F162" s="53">
        <v>7265</v>
      </c>
      <c r="G162" s="23">
        <f t="shared" si="8"/>
        <v>6919.0043750000004</v>
      </c>
      <c r="H162" s="27" t="s">
        <v>49</v>
      </c>
      <c r="I162" s="20" t="s">
        <v>50</v>
      </c>
      <c r="J162" s="20" t="s">
        <v>50</v>
      </c>
      <c r="K162" s="20" t="s">
        <v>50</v>
      </c>
      <c r="L162" s="20" t="s">
        <v>50</v>
      </c>
      <c r="M162" s="116" t="s">
        <v>338</v>
      </c>
    </row>
    <row r="163" spans="2:13" ht="38.25" x14ac:dyDescent="0.2">
      <c r="B163" s="19">
        <v>156</v>
      </c>
      <c r="C163" s="20" t="s">
        <v>442</v>
      </c>
      <c r="D163" s="115" t="s">
        <v>443</v>
      </c>
      <c r="E163" s="20" t="s">
        <v>427</v>
      </c>
      <c r="F163" s="53">
        <v>2048</v>
      </c>
      <c r="G163" s="23">
        <f t="shared" si="8"/>
        <v>1950.4639999999999</v>
      </c>
      <c r="H163" s="27" t="s">
        <v>49</v>
      </c>
      <c r="I163" s="20" t="s">
        <v>50</v>
      </c>
      <c r="J163" s="20" t="s">
        <v>50</v>
      </c>
      <c r="K163" s="20" t="s">
        <v>50</v>
      </c>
      <c r="L163" s="20" t="s">
        <v>50</v>
      </c>
      <c r="M163" s="116" t="s">
        <v>338</v>
      </c>
    </row>
    <row r="164" spans="2:13" ht="38.25" x14ac:dyDescent="0.2">
      <c r="B164" s="19">
        <v>157</v>
      </c>
      <c r="C164" s="20" t="s">
        <v>444</v>
      </c>
      <c r="D164" s="115" t="s">
        <v>445</v>
      </c>
      <c r="E164" s="20" t="s">
        <v>427</v>
      </c>
      <c r="F164" s="53">
        <v>9625</v>
      </c>
      <c r="G164" s="23">
        <f t="shared" si="8"/>
        <v>9166.609375</v>
      </c>
      <c r="H164" s="27" t="s">
        <v>49</v>
      </c>
      <c r="I164" s="20" t="s">
        <v>50</v>
      </c>
      <c r="J164" s="20" t="s">
        <v>50</v>
      </c>
      <c r="K164" s="20" t="s">
        <v>50</v>
      </c>
      <c r="L164" s="20" t="s">
        <v>50</v>
      </c>
      <c r="M164" s="116" t="s">
        <v>338</v>
      </c>
    </row>
    <row r="165" spans="2:13" ht="38.25" x14ac:dyDescent="0.2">
      <c r="B165" s="19">
        <v>158</v>
      </c>
      <c r="C165" s="20" t="s">
        <v>446</v>
      </c>
      <c r="D165" s="115" t="s">
        <v>447</v>
      </c>
      <c r="E165" s="20" t="s">
        <v>427</v>
      </c>
      <c r="F165" s="53">
        <v>3619</v>
      </c>
      <c r="G165" s="23">
        <f t="shared" si="8"/>
        <v>3446.645125</v>
      </c>
      <c r="H165" s="27" t="s">
        <v>49</v>
      </c>
      <c r="I165" s="20" t="s">
        <v>50</v>
      </c>
      <c r="J165" s="20" t="s">
        <v>50</v>
      </c>
      <c r="K165" s="20" t="s">
        <v>50</v>
      </c>
      <c r="L165" s="20" t="s">
        <v>50</v>
      </c>
      <c r="M165" s="116" t="s">
        <v>338</v>
      </c>
    </row>
    <row r="166" spans="2:13" ht="38.25" x14ac:dyDescent="0.2">
      <c r="B166" s="19">
        <v>159</v>
      </c>
      <c r="C166" s="20" t="s">
        <v>448</v>
      </c>
      <c r="D166" s="115" t="s">
        <v>449</v>
      </c>
      <c r="E166" s="20" t="s">
        <v>427</v>
      </c>
      <c r="F166" s="53">
        <v>3619</v>
      </c>
      <c r="G166" s="23">
        <f t="shared" si="8"/>
        <v>3446.645125</v>
      </c>
      <c r="H166" s="27" t="s">
        <v>49</v>
      </c>
      <c r="I166" s="20" t="s">
        <v>50</v>
      </c>
      <c r="J166" s="20" t="s">
        <v>50</v>
      </c>
      <c r="K166" s="20" t="s">
        <v>50</v>
      </c>
      <c r="L166" s="20" t="s">
        <v>50</v>
      </c>
      <c r="M166" s="116" t="s">
        <v>338</v>
      </c>
    </row>
    <row r="167" spans="2:13" ht="38.25" x14ac:dyDescent="0.2">
      <c r="B167" s="19">
        <v>160</v>
      </c>
      <c r="C167" s="20" t="s">
        <v>450</v>
      </c>
      <c r="D167" s="115" t="s">
        <v>451</v>
      </c>
      <c r="E167" s="20" t="s">
        <v>427</v>
      </c>
      <c r="F167" s="53">
        <v>4774</v>
      </c>
      <c r="G167" s="23">
        <f t="shared" si="8"/>
        <v>4546.63825</v>
      </c>
      <c r="H167" s="27" t="s">
        <v>49</v>
      </c>
      <c r="I167" s="20" t="s">
        <v>50</v>
      </c>
      <c r="J167" s="20" t="s">
        <v>50</v>
      </c>
      <c r="K167" s="20" t="s">
        <v>50</v>
      </c>
      <c r="L167" s="20" t="s">
        <v>50</v>
      </c>
      <c r="M167" s="116" t="s">
        <v>338</v>
      </c>
    </row>
    <row r="168" spans="2:13" ht="38.25" x14ac:dyDescent="0.2">
      <c r="B168" s="19">
        <v>161</v>
      </c>
      <c r="C168" s="20" t="s">
        <v>452</v>
      </c>
      <c r="D168" s="115" t="s">
        <v>453</v>
      </c>
      <c r="E168" s="20" t="s">
        <v>427</v>
      </c>
      <c r="F168" s="53">
        <v>2387</v>
      </c>
      <c r="G168" s="23">
        <f t="shared" si="8"/>
        <v>2273.319125</v>
      </c>
      <c r="H168" s="27" t="s">
        <v>49</v>
      </c>
      <c r="I168" s="20" t="s">
        <v>50</v>
      </c>
      <c r="J168" s="20" t="s">
        <v>50</v>
      </c>
      <c r="K168" s="20" t="s">
        <v>50</v>
      </c>
      <c r="L168" s="20" t="s">
        <v>50</v>
      </c>
      <c r="M168" s="116" t="s">
        <v>338</v>
      </c>
    </row>
    <row r="169" spans="2:13" ht="38.25" x14ac:dyDescent="0.2">
      <c r="B169" s="19">
        <v>162</v>
      </c>
      <c r="C169" s="20" t="s">
        <v>454</v>
      </c>
      <c r="D169" s="115" t="s">
        <v>455</v>
      </c>
      <c r="E169" s="20" t="s">
        <v>427</v>
      </c>
      <c r="F169" s="53">
        <v>2421</v>
      </c>
      <c r="G169" s="23">
        <f t="shared" si="8"/>
        <v>2305.6998749999998</v>
      </c>
      <c r="H169" s="27" t="s">
        <v>49</v>
      </c>
      <c r="I169" s="20" t="s">
        <v>50</v>
      </c>
      <c r="J169" s="20" t="s">
        <v>50</v>
      </c>
      <c r="K169" s="20" t="s">
        <v>50</v>
      </c>
      <c r="L169" s="20" t="s">
        <v>50</v>
      </c>
      <c r="M169" s="116" t="s">
        <v>338</v>
      </c>
    </row>
    <row r="170" spans="2:13" ht="38.25" x14ac:dyDescent="0.2">
      <c r="B170" s="19">
        <v>163</v>
      </c>
      <c r="C170" s="20" t="s">
        <v>456</v>
      </c>
      <c r="D170" s="115" t="s">
        <v>457</v>
      </c>
      <c r="E170" s="20" t="s">
        <v>427</v>
      </c>
      <c r="F170" s="53">
        <v>2421</v>
      </c>
      <c r="G170" s="23">
        <f t="shared" si="8"/>
        <v>2305.6998749999998</v>
      </c>
      <c r="H170" s="27" t="s">
        <v>49</v>
      </c>
      <c r="I170" s="20" t="s">
        <v>50</v>
      </c>
      <c r="J170" s="20" t="s">
        <v>50</v>
      </c>
      <c r="K170" s="20" t="s">
        <v>50</v>
      </c>
      <c r="L170" s="20" t="s">
        <v>50</v>
      </c>
      <c r="M170" s="116" t="s">
        <v>338</v>
      </c>
    </row>
    <row r="171" spans="2:13" ht="38.25" x14ac:dyDescent="0.2">
      <c r="B171" s="19">
        <v>164</v>
      </c>
      <c r="C171" s="20" t="s">
        <v>458</v>
      </c>
      <c r="D171" s="115" t="s">
        <v>459</v>
      </c>
      <c r="E171" s="20" t="s">
        <v>427</v>
      </c>
      <c r="F171" s="53">
        <v>4844</v>
      </c>
      <c r="G171" s="23">
        <f t="shared" si="8"/>
        <v>4613.3045000000002</v>
      </c>
      <c r="H171" s="27" t="s">
        <v>49</v>
      </c>
      <c r="I171" s="20" t="s">
        <v>50</v>
      </c>
      <c r="J171" s="20" t="s">
        <v>50</v>
      </c>
      <c r="K171" s="20" t="s">
        <v>50</v>
      </c>
      <c r="L171" s="20" t="s">
        <v>50</v>
      </c>
      <c r="M171" s="116" t="s">
        <v>338</v>
      </c>
    </row>
    <row r="172" spans="2:13" ht="38.25" x14ac:dyDescent="0.2">
      <c r="B172" s="19">
        <v>165</v>
      </c>
      <c r="C172" s="20" t="s">
        <v>460</v>
      </c>
      <c r="D172" s="115" t="s">
        <v>461</v>
      </c>
      <c r="E172" s="20" t="s">
        <v>427</v>
      </c>
      <c r="F172" s="53">
        <v>3969</v>
      </c>
      <c r="G172" s="23">
        <f t="shared" si="8"/>
        <v>3779.9763750000002</v>
      </c>
      <c r="H172" s="27" t="s">
        <v>49</v>
      </c>
      <c r="I172" s="20" t="s">
        <v>50</v>
      </c>
      <c r="J172" s="20" t="s">
        <v>50</v>
      </c>
      <c r="K172" s="20" t="s">
        <v>50</v>
      </c>
      <c r="L172" s="20" t="s">
        <v>50</v>
      </c>
      <c r="M172" s="116" t="s">
        <v>338</v>
      </c>
    </row>
    <row r="173" spans="2:13" ht="38.25" x14ac:dyDescent="0.2">
      <c r="B173" s="19">
        <v>166</v>
      </c>
      <c r="C173" s="20" t="s">
        <v>462</v>
      </c>
      <c r="D173" s="115" t="s">
        <v>463</v>
      </c>
      <c r="E173" s="20" t="s">
        <v>427</v>
      </c>
      <c r="F173" s="53">
        <v>3712</v>
      </c>
      <c r="G173" s="23">
        <f t="shared" si="8"/>
        <v>3535.2159999999999</v>
      </c>
      <c r="H173" s="27" t="s">
        <v>49</v>
      </c>
      <c r="I173" s="20" t="s">
        <v>50</v>
      </c>
      <c r="J173" s="20" t="s">
        <v>50</v>
      </c>
      <c r="K173" s="20" t="s">
        <v>50</v>
      </c>
      <c r="L173" s="20" t="s">
        <v>50</v>
      </c>
      <c r="M173" s="116" t="s">
        <v>338</v>
      </c>
    </row>
    <row r="174" spans="2:13" ht="38.25" x14ac:dyDescent="0.2">
      <c r="B174" s="19">
        <v>167</v>
      </c>
      <c r="C174" s="20" t="s">
        <v>464</v>
      </c>
      <c r="D174" s="115" t="s">
        <v>465</v>
      </c>
      <c r="E174" s="20" t="s">
        <v>427</v>
      </c>
      <c r="F174" s="53">
        <v>3858</v>
      </c>
      <c r="G174" s="23">
        <f t="shared" si="8"/>
        <v>3674.2627499999999</v>
      </c>
      <c r="H174" s="27" t="s">
        <v>49</v>
      </c>
      <c r="I174" s="20" t="s">
        <v>50</v>
      </c>
      <c r="J174" s="20" t="s">
        <v>50</v>
      </c>
      <c r="K174" s="20" t="s">
        <v>50</v>
      </c>
      <c r="L174" s="20" t="s">
        <v>50</v>
      </c>
      <c r="M174" s="116" t="s">
        <v>338</v>
      </c>
    </row>
    <row r="175" spans="2:13" ht="38.25" x14ac:dyDescent="0.2">
      <c r="B175" s="19">
        <v>168</v>
      </c>
      <c r="C175" s="20" t="s">
        <v>466</v>
      </c>
      <c r="D175" s="115" t="s">
        <v>467</v>
      </c>
      <c r="E175" s="20" t="s">
        <v>427</v>
      </c>
      <c r="F175" s="53">
        <v>3712</v>
      </c>
      <c r="G175" s="23">
        <f t="shared" ref="G175:G188" si="9">F175-(F175*4.7625/100)</f>
        <v>3535.2159999999999</v>
      </c>
      <c r="H175" s="27" t="s">
        <v>49</v>
      </c>
      <c r="I175" s="20" t="s">
        <v>50</v>
      </c>
      <c r="J175" s="20" t="s">
        <v>50</v>
      </c>
      <c r="K175" s="20" t="s">
        <v>50</v>
      </c>
      <c r="L175" s="20" t="s">
        <v>50</v>
      </c>
      <c r="M175" s="116" t="s">
        <v>338</v>
      </c>
    </row>
    <row r="176" spans="2:13" ht="38.25" x14ac:dyDescent="0.2">
      <c r="B176" s="19">
        <v>169</v>
      </c>
      <c r="C176" s="20" t="s">
        <v>468</v>
      </c>
      <c r="D176" s="115" t="s">
        <v>469</v>
      </c>
      <c r="E176" s="20" t="s">
        <v>470</v>
      </c>
      <c r="F176" s="33">
        <v>2592</v>
      </c>
      <c r="G176" s="33">
        <f t="shared" si="9"/>
        <v>2468.556</v>
      </c>
      <c r="H176" s="27" t="s">
        <v>49</v>
      </c>
      <c r="I176" s="20" t="s">
        <v>50</v>
      </c>
      <c r="J176" s="20" t="s">
        <v>50</v>
      </c>
      <c r="K176" s="20" t="s">
        <v>50</v>
      </c>
      <c r="L176" s="20" t="s">
        <v>50</v>
      </c>
      <c r="M176" s="116" t="s">
        <v>338</v>
      </c>
    </row>
    <row r="177" spans="2:13" ht="38.25" x14ac:dyDescent="0.2">
      <c r="B177" s="19">
        <v>170</v>
      </c>
      <c r="C177" s="20" t="s">
        <v>471</v>
      </c>
      <c r="D177" s="115" t="s">
        <v>472</v>
      </c>
      <c r="E177" s="20" t="s">
        <v>473</v>
      </c>
      <c r="F177" s="33">
        <v>2376</v>
      </c>
      <c r="G177" s="33">
        <f t="shared" si="9"/>
        <v>2262.8429999999998</v>
      </c>
      <c r="H177" s="27" t="s">
        <v>49</v>
      </c>
      <c r="I177" s="20" t="s">
        <v>50</v>
      </c>
      <c r="J177" s="20" t="s">
        <v>50</v>
      </c>
      <c r="K177" s="20" t="s">
        <v>50</v>
      </c>
      <c r="L177" s="20" t="s">
        <v>50</v>
      </c>
      <c r="M177" s="116" t="s">
        <v>338</v>
      </c>
    </row>
    <row r="178" spans="2:13" ht="38.25" x14ac:dyDescent="0.2">
      <c r="B178" s="19">
        <v>171</v>
      </c>
      <c r="C178" s="20" t="s">
        <v>474</v>
      </c>
      <c r="D178" s="115" t="s">
        <v>475</v>
      </c>
      <c r="E178" s="20" t="s">
        <v>476</v>
      </c>
      <c r="F178" s="33">
        <v>2640</v>
      </c>
      <c r="G178" s="33">
        <f t="shared" si="9"/>
        <v>2514.27</v>
      </c>
      <c r="H178" s="27" t="s">
        <v>49</v>
      </c>
      <c r="I178" s="20" t="s">
        <v>50</v>
      </c>
      <c r="J178" s="20" t="s">
        <v>50</v>
      </c>
      <c r="K178" s="20" t="s">
        <v>50</v>
      </c>
      <c r="L178" s="20" t="s">
        <v>50</v>
      </c>
      <c r="M178" s="116" t="s">
        <v>338</v>
      </c>
    </row>
    <row r="179" spans="2:13" ht="38.25" x14ac:dyDescent="0.2">
      <c r="B179" s="19">
        <v>172</v>
      </c>
      <c r="C179" s="20" t="s">
        <v>477</v>
      </c>
      <c r="D179" s="115" t="s">
        <v>478</v>
      </c>
      <c r="E179" s="20" t="s">
        <v>479</v>
      </c>
      <c r="F179" s="33">
        <v>3216</v>
      </c>
      <c r="G179" s="33">
        <f t="shared" si="9"/>
        <v>3062.8380000000002</v>
      </c>
      <c r="H179" s="27" t="s">
        <v>49</v>
      </c>
      <c r="I179" s="20" t="s">
        <v>50</v>
      </c>
      <c r="J179" s="20" t="s">
        <v>50</v>
      </c>
      <c r="K179" s="20" t="s">
        <v>50</v>
      </c>
      <c r="L179" s="20" t="s">
        <v>50</v>
      </c>
      <c r="M179" s="116" t="s">
        <v>338</v>
      </c>
    </row>
    <row r="180" spans="2:13" ht="38.25" x14ac:dyDescent="0.2">
      <c r="B180" s="19">
        <v>173</v>
      </c>
      <c r="C180" s="20" t="s">
        <v>480</v>
      </c>
      <c r="D180" s="115" t="s">
        <v>481</v>
      </c>
      <c r="E180" s="20" t="s">
        <v>482</v>
      </c>
      <c r="F180" s="33">
        <v>2040</v>
      </c>
      <c r="G180" s="33">
        <f t="shared" si="9"/>
        <v>1942.845</v>
      </c>
      <c r="H180" s="27" t="s">
        <v>49</v>
      </c>
      <c r="I180" s="20" t="s">
        <v>50</v>
      </c>
      <c r="J180" s="20" t="s">
        <v>50</v>
      </c>
      <c r="K180" s="20" t="s">
        <v>50</v>
      </c>
      <c r="L180" s="20" t="s">
        <v>50</v>
      </c>
      <c r="M180" s="116" t="s">
        <v>338</v>
      </c>
    </row>
    <row r="181" spans="2:13" ht="38.25" x14ac:dyDescent="0.2">
      <c r="B181" s="19">
        <v>174</v>
      </c>
      <c r="C181" s="20" t="s">
        <v>483</v>
      </c>
      <c r="D181" s="115" t="s">
        <v>484</v>
      </c>
      <c r="E181" s="20" t="s">
        <v>485</v>
      </c>
      <c r="F181" s="33">
        <v>1837</v>
      </c>
      <c r="G181" s="33">
        <f t="shared" si="9"/>
        <v>1749.5128749999999</v>
      </c>
      <c r="H181" s="27" t="s">
        <v>49</v>
      </c>
      <c r="I181" s="20" t="s">
        <v>50</v>
      </c>
      <c r="J181" s="20" t="s">
        <v>50</v>
      </c>
      <c r="K181" s="20" t="s">
        <v>50</v>
      </c>
      <c r="L181" s="20" t="s">
        <v>50</v>
      </c>
      <c r="M181" s="116" t="s">
        <v>338</v>
      </c>
    </row>
    <row r="182" spans="2:13" ht="38.25" x14ac:dyDescent="0.2">
      <c r="B182" s="19">
        <v>175</v>
      </c>
      <c r="C182" s="20" t="s">
        <v>486</v>
      </c>
      <c r="D182" s="115" t="s">
        <v>487</v>
      </c>
      <c r="E182" s="20" t="s">
        <v>488</v>
      </c>
      <c r="F182" s="33">
        <v>2010</v>
      </c>
      <c r="G182" s="33">
        <f t="shared" si="9"/>
        <v>1914.2737500000001</v>
      </c>
      <c r="H182" s="27" t="s">
        <v>49</v>
      </c>
      <c r="I182" s="20" t="s">
        <v>50</v>
      </c>
      <c r="J182" s="20" t="s">
        <v>50</v>
      </c>
      <c r="K182" s="20" t="s">
        <v>50</v>
      </c>
      <c r="L182" s="20" t="s">
        <v>50</v>
      </c>
      <c r="M182" s="116" t="s">
        <v>338</v>
      </c>
    </row>
    <row r="183" spans="2:13" ht="38.25" x14ac:dyDescent="0.2">
      <c r="B183" s="19">
        <v>176</v>
      </c>
      <c r="C183" s="20" t="s">
        <v>489</v>
      </c>
      <c r="D183" s="115" t="s">
        <v>490</v>
      </c>
      <c r="E183" s="20" t="s">
        <v>491</v>
      </c>
      <c r="F183" s="33">
        <v>2475</v>
      </c>
      <c r="G183" s="33">
        <f t="shared" si="9"/>
        <v>2357.1281250000002</v>
      </c>
      <c r="H183" s="27" t="s">
        <v>49</v>
      </c>
      <c r="I183" s="20" t="s">
        <v>50</v>
      </c>
      <c r="J183" s="20" t="s">
        <v>50</v>
      </c>
      <c r="K183" s="20" t="s">
        <v>50</v>
      </c>
      <c r="L183" s="20" t="s">
        <v>50</v>
      </c>
      <c r="M183" s="116" t="s">
        <v>338</v>
      </c>
    </row>
    <row r="184" spans="2:13" ht="38.25" x14ac:dyDescent="0.2">
      <c r="B184" s="19">
        <v>177</v>
      </c>
      <c r="C184" s="20" t="s">
        <v>492</v>
      </c>
      <c r="D184" s="115" t="s">
        <v>493</v>
      </c>
      <c r="E184" s="20" t="s">
        <v>494</v>
      </c>
      <c r="F184" s="33">
        <v>2108</v>
      </c>
      <c r="G184" s="33">
        <f t="shared" si="9"/>
        <v>2007.6065000000001</v>
      </c>
      <c r="H184" s="27" t="s">
        <v>49</v>
      </c>
      <c r="I184" s="20" t="s">
        <v>50</v>
      </c>
      <c r="J184" s="20" t="s">
        <v>50</v>
      </c>
      <c r="K184" s="20" t="s">
        <v>50</v>
      </c>
      <c r="L184" s="20" t="s">
        <v>50</v>
      </c>
      <c r="M184" s="116" t="s">
        <v>338</v>
      </c>
    </row>
    <row r="185" spans="2:13" ht="38.25" x14ac:dyDescent="0.2">
      <c r="B185" s="19">
        <v>178</v>
      </c>
      <c r="C185" s="20" t="s">
        <v>495</v>
      </c>
      <c r="D185" s="115" t="s">
        <v>496</v>
      </c>
      <c r="E185" s="20" t="s">
        <v>497</v>
      </c>
      <c r="F185" s="33">
        <v>2046</v>
      </c>
      <c r="G185" s="33">
        <f t="shared" si="9"/>
        <v>1948.55925</v>
      </c>
      <c r="H185" s="27" t="s">
        <v>49</v>
      </c>
      <c r="I185" s="20" t="s">
        <v>50</v>
      </c>
      <c r="J185" s="20" t="s">
        <v>50</v>
      </c>
      <c r="K185" s="20" t="s">
        <v>50</v>
      </c>
      <c r="L185" s="20" t="s">
        <v>50</v>
      </c>
      <c r="M185" s="116" t="s">
        <v>338</v>
      </c>
    </row>
    <row r="186" spans="2:13" ht="38.25" x14ac:dyDescent="0.2">
      <c r="B186" s="19">
        <v>179</v>
      </c>
      <c r="C186" s="20" t="s">
        <v>498</v>
      </c>
      <c r="D186" s="115" t="s">
        <v>499</v>
      </c>
      <c r="E186" s="20" t="s">
        <v>500</v>
      </c>
      <c r="F186" s="33">
        <v>2914</v>
      </c>
      <c r="G186" s="33">
        <f t="shared" si="9"/>
        <v>2775.22075</v>
      </c>
      <c r="H186" s="27" t="s">
        <v>49</v>
      </c>
      <c r="I186" s="20" t="s">
        <v>50</v>
      </c>
      <c r="J186" s="20" t="s">
        <v>50</v>
      </c>
      <c r="K186" s="20" t="s">
        <v>50</v>
      </c>
      <c r="L186" s="20" t="s">
        <v>50</v>
      </c>
      <c r="M186" s="116" t="s">
        <v>338</v>
      </c>
    </row>
    <row r="187" spans="2:13" ht="38.25" x14ac:dyDescent="0.2">
      <c r="B187" s="19">
        <v>180</v>
      </c>
      <c r="C187" s="20" t="s">
        <v>501</v>
      </c>
      <c r="D187" s="115" t="s">
        <v>502</v>
      </c>
      <c r="E187" s="20" t="s">
        <v>503</v>
      </c>
      <c r="F187" s="33">
        <v>1005</v>
      </c>
      <c r="G187" s="33">
        <f t="shared" si="9"/>
        <v>957.13687500000003</v>
      </c>
      <c r="H187" s="27" t="s">
        <v>49</v>
      </c>
      <c r="I187" s="20" t="s">
        <v>50</v>
      </c>
      <c r="J187" s="20" t="s">
        <v>50</v>
      </c>
      <c r="K187" s="20" t="s">
        <v>50</v>
      </c>
      <c r="L187" s="20" t="s">
        <v>50</v>
      </c>
      <c r="M187" s="116" t="s">
        <v>338</v>
      </c>
    </row>
    <row r="188" spans="2:13" ht="39" thickBot="1" x14ac:dyDescent="0.25">
      <c r="B188" s="126">
        <v>181</v>
      </c>
      <c r="C188" s="118" t="s">
        <v>504</v>
      </c>
      <c r="D188" s="119" t="s">
        <v>505</v>
      </c>
      <c r="E188" s="118" t="s">
        <v>506</v>
      </c>
      <c r="F188" s="120">
        <v>738</v>
      </c>
      <c r="G188" s="120">
        <f t="shared" si="9"/>
        <v>702.85275000000001</v>
      </c>
      <c r="H188" s="121" t="s">
        <v>49</v>
      </c>
      <c r="I188" s="118" t="s">
        <v>50</v>
      </c>
      <c r="J188" s="118" t="s">
        <v>50</v>
      </c>
      <c r="K188" s="118" t="s">
        <v>50</v>
      </c>
      <c r="L188" s="118" t="s">
        <v>50</v>
      </c>
      <c r="M188" s="122" t="s">
        <v>338</v>
      </c>
    </row>
    <row r="191" spans="2:13" x14ac:dyDescent="0.2">
      <c r="B191" s="46"/>
      <c r="C191" s="46"/>
      <c r="D191" s="47"/>
      <c r="E191" s="47"/>
      <c r="F191" s="47"/>
      <c r="G191" s="47"/>
      <c r="H191" s="47"/>
      <c r="J191" s="47"/>
      <c r="K191" s="46" t="s">
        <v>158</v>
      </c>
      <c r="L191" s="47"/>
    </row>
    <row r="192" spans="2:13" x14ac:dyDescent="0.2">
      <c r="B192" s="46"/>
      <c r="C192" s="46"/>
      <c r="H192" s="48" t="s">
        <v>159</v>
      </c>
      <c r="J192" s="47"/>
      <c r="K192" s="47"/>
      <c r="L192" s="47"/>
    </row>
    <row r="193" spans="2:12" x14ac:dyDescent="0.2">
      <c r="B193" s="49" t="s">
        <v>160</v>
      </c>
      <c r="C193" s="46"/>
      <c r="D193" s="50"/>
      <c r="E193" s="47"/>
      <c r="J193" s="47"/>
      <c r="K193" s="47"/>
      <c r="L193" s="47"/>
    </row>
    <row r="194" spans="2:12" x14ac:dyDescent="0.2">
      <c r="B194" s="46"/>
      <c r="C194" s="46"/>
      <c r="D194" s="47"/>
      <c r="E194" s="47"/>
      <c r="J194" s="47"/>
      <c r="K194" s="47"/>
      <c r="L194" s="47"/>
    </row>
  </sheetData>
  <autoFilter ref="B7:M188"/>
  <pageMargins left="0.25" right="0.25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Normal="100" workbookViewId="0">
      <pane ySplit="7" topLeftCell="A8" activePane="bottomLeft" state="frozen"/>
      <selection pane="bottomLeft" activeCell="J11" sqref="J11"/>
    </sheetView>
  </sheetViews>
  <sheetFormatPr defaultRowHeight="12.75" x14ac:dyDescent="0.2"/>
  <cols>
    <col min="1" max="1" width="0.5703125" style="6" customWidth="1"/>
    <col min="2" max="2" width="5.42578125" style="6" customWidth="1"/>
    <col min="3" max="3" width="12.85546875" style="5" customWidth="1"/>
    <col min="4" max="4" width="19.7109375" style="5" customWidth="1"/>
    <col min="5" max="5" width="11.85546875" style="4" customWidth="1"/>
    <col min="6" max="6" width="11.85546875" style="8" customWidth="1"/>
    <col min="7" max="7" width="12.42578125" style="8" customWidth="1"/>
    <col min="8" max="8" width="11.7109375" style="4" customWidth="1"/>
    <col min="9" max="9" width="9.7109375" style="5" customWidth="1"/>
    <col min="10" max="10" width="9.140625" style="5" customWidth="1"/>
    <col min="11" max="11" width="9" style="5" customWidth="1"/>
    <col min="12" max="12" width="9.7109375" style="5" customWidth="1"/>
    <col min="13" max="13" width="21.28515625" style="5" customWidth="1"/>
    <col min="14" max="14" width="1.5703125" style="6" customWidth="1"/>
    <col min="15" max="16" width="9.140625" style="6" customWidth="1"/>
    <col min="17" max="17" width="9.140625" style="6"/>
    <col min="18" max="18" width="25.7109375" style="7" customWidth="1"/>
    <col min="19" max="256" width="9.140625" style="6"/>
    <col min="257" max="257" width="0.5703125" style="6" customWidth="1"/>
    <col min="258" max="258" width="5.42578125" style="6" customWidth="1"/>
    <col min="259" max="259" width="10.7109375" style="6" customWidth="1"/>
    <col min="260" max="260" width="19.7109375" style="6" customWidth="1"/>
    <col min="261" max="261" width="10.85546875" style="6" customWidth="1"/>
    <col min="262" max="262" width="11.85546875" style="6" customWidth="1"/>
    <col min="263" max="263" width="12.42578125" style="6" customWidth="1"/>
    <col min="264" max="264" width="12.140625" style="6" customWidth="1"/>
    <col min="265" max="268" width="9.7109375" style="6" customWidth="1"/>
    <col min="269" max="269" width="21.28515625" style="6" customWidth="1"/>
    <col min="270" max="270" width="1.5703125" style="6" customWidth="1"/>
    <col min="271" max="271" width="9.140625" style="6" customWidth="1"/>
    <col min="272" max="273" width="9.140625" style="6"/>
    <col min="274" max="274" width="25.7109375" style="6" customWidth="1"/>
    <col min="275" max="512" width="9.140625" style="6"/>
    <col min="513" max="513" width="0.5703125" style="6" customWidth="1"/>
    <col min="514" max="514" width="5.42578125" style="6" customWidth="1"/>
    <col min="515" max="515" width="10.7109375" style="6" customWidth="1"/>
    <col min="516" max="516" width="19.7109375" style="6" customWidth="1"/>
    <col min="517" max="517" width="10.85546875" style="6" customWidth="1"/>
    <col min="518" max="518" width="11.85546875" style="6" customWidth="1"/>
    <col min="519" max="519" width="12.42578125" style="6" customWidth="1"/>
    <col min="520" max="520" width="12.140625" style="6" customWidth="1"/>
    <col min="521" max="524" width="9.7109375" style="6" customWidth="1"/>
    <col min="525" max="525" width="21.28515625" style="6" customWidth="1"/>
    <col min="526" max="526" width="1.5703125" style="6" customWidth="1"/>
    <col min="527" max="527" width="9.140625" style="6" customWidth="1"/>
    <col min="528" max="529" width="9.140625" style="6"/>
    <col min="530" max="530" width="25.7109375" style="6" customWidth="1"/>
    <col min="531" max="768" width="9.140625" style="6"/>
    <col min="769" max="769" width="0.5703125" style="6" customWidth="1"/>
    <col min="770" max="770" width="5.42578125" style="6" customWidth="1"/>
    <col min="771" max="771" width="10.7109375" style="6" customWidth="1"/>
    <col min="772" max="772" width="19.7109375" style="6" customWidth="1"/>
    <col min="773" max="773" width="10.85546875" style="6" customWidth="1"/>
    <col min="774" max="774" width="11.85546875" style="6" customWidth="1"/>
    <col min="775" max="775" width="12.42578125" style="6" customWidth="1"/>
    <col min="776" max="776" width="12.140625" style="6" customWidth="1"/>
    <col min="777" max="780" width="9.7109375" style="6" customWidth="1"/>
    <col min="781" max="781" width="21.28515625" style="6" customWidth="1"/>
    <col min="782" max="782" width="1.5703125" style="6" customWidth="1"/>
    <col min="783" max="783" width="9.140625" style="6" customWidth="1"/>
    <col min="784" max="785" width="9.140625" style="6"/>
    <col min="786" max="786" width="25.7109375" style="6" customWidth="1"/>
    <col min="787" max="1024" width="9.140625" style="6"/>
    <col min="1025" max="1025" width="0.5703125" style="6" customWidth="1"/>
    <col min="1026" max="1026" width="5.42578125" style="6" customWidth="1"/>
    <col min="1027" max="1027" width="10.7109375" style="6" customWidth="1"/>
    <col min="1028" max="1028" width="19.7109375" style="6" customWidth="1"/>
    <col min="1029" max="1029" width="10.85546875" style="6" customWidth="1"/>
    <col min="1030" max="1030" width="11.85546875" style="6" customWidth="1"/>
    <col min="1031" max="1031" width="12.42578125" style="6" customWidth="1"/>
    <col min="1032" max="1032" width="12.140625" style="6" customWidth="1"/>
    <col min="1033" max="1036" width="9.7109375" style="6" customWidth="1"/>
    <col min="1037" max="1037" width="21.28515625" style="6" customWidth="1"/>
    <col min="1038" max="1038" width="1.5703125" style="6" customWidth="1"/>
    <col min="1039" max="1039" width="9.140625" style="6" customWidth="1"/>
    <col min="1040" max="1041" width="9.140625" style="6"/>
    <col min="1042" max="1042" width="25.7109375" style="6" customWidth="1"/>
    <col min="1043" max="1280" width="9.140625" style="6"/>
    <col min="1281" max="1281" width="0.5703125" style="6" customWidth="1"/>
    <col min="1282" max="1282" width="5.42578125" style="6" customWidth="1"/>
    <col min="1283" max="1283" width="10.7109375" style="6" customWidth="1"/>
    <col min="1284" max="1284" width="19.7109375" style="6" customWidth="1"/>
    <col min="1285" max="1285" width="10.85546875" style="6" customWidth="1"/>
    <col min="1286" max="1286" width="11.85546875" style="6" customWidth="1"/>
    <col min="1287" max="1287" width="12.42578125" style="6" customWidth="1"/>
    <col min="1288" max="1288" width="12.140625" style="6" customWidth="1"/>
    <col min="1289" max="1292" width="9.7109375" style="6" customWidth="1"/>
    <col min="1293" max="1293" width="21.28515625" style="6" customWidth="1"/>
    <col min="1294" max="1294" width="1.5703125" style="6" customWidth="1"/>
    <col min="1295" max="1295" width="9.140625" style="6" customWidth="1"/>
    <col min="1296" max="1297" width="9.140625" style="6"/>
    <col min="1298" max="1298" width="25.7109375" style="6" customWidth="1"/>
    <col min="1299" max="1536" width="9.140625" style="6"/>
    <col min="1537" max="1537" width="0.5703125" style="6" customWidth="1"/>
    <col min="1538" max="1538" width="5.42578125" style="6" customWidth="1"/>
    <col min="1539" max="1539" width="10.7109375" style="6" customWidth="1"/>
    <col min="1540" max="1540" width="19.7109375" style="6" customWidth="1"/>
    <col min="1541" max="1541" width="10.85546875" style="6" customWidth="1"/>
    <col min="1542" max="1542" width="11.85546875" style="6" customWidth="1"/>
    <col min="1543" max="1543" width="12.42578125" style="6" customWidth="1"/>
    <col min="1544" max="1544" width="12.140625" style="6" customWidth="1"/>
    <col min="1545" max="1548" width="9.7109375" style="6" customWidth="1"/>
    <col min="1549" max="1549" width="21.28515625" style="6" customWidth="1"/>
    <col min="1550" max="1550" width="1.5703125" style="6" customWidth="1"/>
    <col min="1551" max="1551" width="9.140625" style="6" customWidth="1"/>
    <col min="1552" max="1553" width="9.140625" style="6"/>
    <col min="1554" max="1554" width="25.7109375" style="6" customWidth="1"/>
    <col min="1555" max="1792" width="9.140625" style="6"/>
    <col min="1793" max="1793" width="0.5703125" style="6" customWidth="1"/>
    <col min="1794" max="1794" width="5.42578125" style="6" customWidth="1"/>
    <col min="1795" max="1795" width="10.7109375" style="6" customWidth="1"/>
    <col min="1796" max="1796" width="19.7109375" style="6" customWidth="1"/>
    <col min="1797" max="1797" width="10.85546875" style="6" customWidth="1"/>
    <col min="1798" max="1798" width="11.85546875" style="6" customWidth="1"/>
    <col min="1799" max="1799" width="12.42578125" style="6" customWidth="1"/>
    <col min="1800" max="1800" width="12.140625" style="6" customWidth="1"/>
    <col min="1801" max="1804" width="9.7109375" style="6" customWidth="1"/>
    <col min="1805" max="1805" width="21.28515625" style="6" customWidth="1"/>
    <col min="1806" max="1806" width="1.5703125" style="6" customWidth="1"/>
    <col min="1807" max="1807" width="9.140625" style="6" customWidth="1"/>
    <col min="1808" max="1809" width="9.140625" style="6"/>
    <col min="1810" max="1810" width="25.7109375" style="6" customWidth="1"/>
    <col min="1811" max="2048" width="9.140625" style="6"/>
    <col min="2049" max="2049" width="0.5703125" style="6" customWidth="1"/>
    <col min="2050" max="2050" width="5.42578125" style="6" customWidth="1"/>
    <col min="2051" max="2051" width="10.7109375" style="6" customWidth="1"/>
    <col min="2052" max="2052" width="19.7109375" style="6" customWidth="1"/>
    <col min="2053" max="2053" width="10.85546875" style="6" customWidth="1"/>
    <col min="2054" max="2054" width="11.85546875" style="6" customWidth="1"/>
    <col min="2055" max="2055" width="12.42578125" style="6" customWidth="1"/>
    <col min="2056" max="2056" width="12.140625" style="6" customWidth="1"/>
    <col min="2057" max="2060" width="9.7109375" style="6" customWidth="1"/>
    <col min="2061" max="2061" width="21.28515625" style="6" customWidth="1"/>
    <col min="2062" max="2062" width="1.5703125" style="6" customWidth="1"/>
    <col min="2063" max="2063" width="9.140625" style="6" customWidth="1"/>
    <col min="2064" max="2065" width="9.140625" style="6"/>
    <col min="2066" max="2066" width="25.7109375" style="6" customWidth="1"/>
    <col min="2067" max="2304" width="9.140625" style="6"/>
    <col min="2305" max="2305" width="0.5703125" style="6" customWidth="1"/>
    <col min="2306" max="2306" width="5.42578125" style="6" customWidth="1"/>
    <col min="2307" max="2307" width="10.7109375" style="6" customWidth="1"/>
    <col min="2308" max="2308" width="19.7109375" style="6" customWidth="1"/>
    <col min="2309" max="2309" width="10.85546875" style="6" customWidth="1"/>
    <col min="2310" max="2310" width="11.85546875" style="6" customWidth="1"/>
    <col min="2311" max="2311" width="12.42578125" style="6" customWidth="1"/>
    <col min="2312" max="2312" width="12.140625" style="6" customWidth="1"/>
    <col min="2313" max="2316" width="9.7109375" style="6" customWidth="1"/>
    <col min="2317" max="2317" width="21.28515625" style="6" customWidth="1"/>
    <col min="2318" max="2318" width="1.5703125" style="6" customWidth="1"/>
    <col min="2319" max="2319" width="9.140625" style="6" customWidth="1"/>
    <col min="2320" max="2321" width="9.140625" style="6"/>
    <col min="2322" max="2322" width="25.7109375" style="6" customWidth="1"/>
    <col min="2323" max="2560" width="9.140625" style="6"/>
    <col min="2561" max="2561" width="0.5703125" style="6" customWidth="1"/>
    <col min="2562" max="2562" width="5.42578125" style="6" customWidth="1"/>
    <col min="2563" max="2563" width="10.7109375" style="6" customWidth="1"/>
    <col min="2564" max="2564" width="19.7109375" style="6" customWidth="1"/>
    <col min="2565" max="2565" width="10.85546875" style="6" customWidth="1"/>
    <col min="2566" max="2566" width="11.85546875" style="6" customWidth="1"/>
    <col min="2567" max="2567" width="12.42578125" style="6" customWidth="1"/>
    <col min="2568" max="2568" width="12.140625" style="6" customWidth="1"/>
    <col min="2569" max="2572" width="9.7109375" style="6" customWidth="1"/>
    <col min="2573" max="2573" width="21.28515625" style="6" customWidth="1"/>
    <col min="2574" max="2574" width="1.5703125" style="6" customWidth="1"/>
    <col min="2575" max="2575" width="9.140625" style="6" customWidth="1"/>
    <col min="2576" max="2577" width="9.140625" style="6"/>
    <col min="2578" max="2578" width="25.7109375" style="6" customWidth="1"/>
    <col min="2579" max="2816" width="9.140625" style="6"/>
    <col min="2817" max="2817" width="0.5703125" style="6" customWidth="1"/>
    <col min="2818" max="2818" width="5.42578125" style="6" customWidth="1"/>
    <col min="2819" max="2819" width="10.7109375" style="6" customWidth="1"/>
    <col min="2820" max="2820" width="19.7109375" style="6" customWidth="1"/>
    <col min="2821" max="2821" width="10.85546875" style="6" customWidth="1"/>
    <col min="2822" max="2822" width="11.85546875" style="6" customWidth="1"/>
    <col min="2823" max="2823" width="12.42578125" style="6" customWidth="1"/>
    <col min="2824" max="2824" width="12.140625" style="6" customWidth="1"/>
    <col min="2825" max="2828" width="9.7109375" style="6" customWidth="1"/>
    <col min="2829" max="2829" width="21.28515625" style="6" customWidth="1"/>
    <col min="2830" max="2830" width="1.5703125" style="6" customWidth="1"/>
    <col min="2831" max="2831" width="9.140625" style="6" customWidth="1"/>
    <col min="2832" max="2833" width="9.140625" style="6"/>
    <col min="2834" max="2834" width="25.7109375" style="6" customWidth="1"/>
    <col min="2835" max="3072" width="9.140625" style="6"/>
    <col min="3073" max="3073" width="0.5703125" style="6" customWidth="1"/>
    <col min="3074" max="3074" width="5.42578125" style="6" customWidth="1"/>
    <col min="3075" max="3075" width="10.7109375" style="6" customWidth="1"/>
    <col min="3076" max="3076" width="19.7109375" style="6" customWidth="1"/>
    <col min="3077" max="3077" width="10.85546875" style="6" customWidth="1"/>
    <col min="3078" max="3078" width="11.85546875" style="6" customWidth="1"/>
    <col min="3079" max="3079" width="12.42578125" style="6" customWidth="1"/>
    <col min="3080" max="3080" width="12.140625" style="6" customWidth="1"/>
    <col min="3081" max="3084" width="9.7109375" style="6" customWidth="1"/>
    <col min="3085" max="3085" width="21.28515625" style="6" customWidth="1"/>
    <col min="3086" max="3086" width="1.5703125" style="6" customWidth="1"/>
    <col min="3087" max="3087" width="9.140625" style="6" customWidth="1"/>
    <col min="3088" max="3089" width="9.140625" style="6"/>
    <col min="3090" max="3090" width="25.7109375" style="6" customWidth="1"/>
    <col min="3091" max="3328" width="9.140625" style="6"/>
    <col min="3329" max="3329" width="0.5703125" style="6" customWidth="1"/>
    <col min="3330" max="3330" width="5.42578125" style="6" customWidth="1"/>
    <col min="3331" max="3331" width="10.7109375" style="6" customWidth="1"/>
    <col min="3332" max="3332" width="19.7109375" style="6" customWidth="1"/>
    <col min="3333" max="3333" width="10.85546875" style="6" customWidth="1"/>
    <col min="3334" max="3334" width="11.85546875" style="6" customWidth="1"/>
    <col min="3335" max="3335" width="12.42578125" style="6" customWidth="1"/>
    <col min="3336" max="3336" width="12.140625" style="6" customWidth="1"/>
    <col min="3337" max="3340" width="9.7109375" style="6" customWidth="1"/>
    <col min="3341" max="3341" width="21.28515625" style="6" customWidth="1"/>
    <col min="3342" max="3342" width="1.5703125" style="6" customWidth="1"/>
    <col min="3343" max="3343" width="9.140625" style="6" customWidth="1"/>
    <col min="3344" max="3345" width="9.140625" style="6"/>
    <col min="3346" max="3346" width="25.7109375" style="6" customWidth="1"/>
    <col min="3347" max="3584" width="9.140625" style="6"/>
    <col min="3585" max="3585" width="0.5703125" style="6" customWidth="1"/>
    <col min="3586" max="3586" width="5.42578125" style="6" customWidth="1"/>
    <col min="3587" max="3587" width="10.7109375" style="6" customWidth="1"/>
    <col min="3588" max="3588" width="19.7109375" style="6" customWidth="1"/>
    <col min="3589" max="3589" width="10.85546875" style="6" customWidth="1"/>
    <col min="3590" max="3590" width="11.85546875" style="6" customWidth="1"/>
    <col min="3591" max="3591" width="12.42578125" style="6" customWidth="1"/>
    <col min="3592" max="3592" width="12.140625" style="6" customWidth="1"/>
    <col min="3593" max="3596" width="9.7109375" style="6" customWidth="1"/>
    <col min="3597" max="3597" width="21.28515625" style="6" customWidth="1"/>
    <col min="3598" max="3598" width="1.5703125" style="6" customWidth="1"/>
    <col min="3599" max="3599" width="9.140625" style="6" customWidth="1"/>
    <col min="3600" max="3601" width="9.140625" style="6"/>
    <col min="3602" max="3602" width="25.7109375" style="6" customWidth="1"/>
    <col min="3603" max="3840" width="9.140625" style="6"/>
    <col min="3841" max="3841" width="0.5703125" style="6" customWidth="1"/>
    <col min="3842" max="3842" width="5.42578125" style="6" customWidth="1"/>
    <col min="3843" max="3843" width="10.7109375" style="6" customWidth="1"/>
    <col min="3844" max="3844" width="19.7109375" style="6" customWidth="1"/>
    <col min="3845" max="3845" width="10.85546875" style="6" customWidth="1"/>
    <col min="3846" max="3846" width="11.85546875" style="6" customWidth="1"/>
    <col min="3847" max="3847" width="12.42578125" style="6" customWidth="1"/>
    <col min="3848" max="3848" width="12.140625" style="6" customWidth="1"/>
    <col min="3849" max="3852" width="9.7109375" style="6" customWidth="1"/>
    <col min="3853" max="3853" width="21.28515625" style="6" customWidth="1"/>
    <col min="3854" max="3854" width="1.5703125" style="6" customWidth="1"/>
    <col min="3855" max="3855" width="9.140625" style="6" customWidth="1"/>
    <col min="3856" max="3857" width="9.140625" style="6"/>
    <col min="3858" max="3858" width="25.7109375" style="6" customWidth="1"/>
    <col min="3859" max="4096" width="9.140625" style="6"/>
    <col min="4097" max="4097" width="0.5703125" style="6" customWidth="1"/>
    <col min="4098" max="4098" width="5.42578125" style="6" customWidth="1"/>
    <col min="4099" max="4099" width="10.7109375" style="6" customWidth="1"/>
    <col min="4100" max="4100" width="19.7109375" style="6" customWidth="1"/>
    <col min="4101" max="4101" width="10.85546875" style="6" customWidth="1"/>
    <col min="4102" max="4102" width="11.85546875" style="6" customWidth="1"/>
    <col min="4103" max="4103" width="12.42578125" style="6" customWidth="1"/>
    <col min="4104" max="4104" width="12.140625" style="6" customWidth="1"/>
    <col min="4105" max="4108" width="9.7109375" style="6" customWidth="1"/>
    <col min="4109" max="4109" width="21.28515625" style="6" customWidth="1"/>
    <col min="4110" max="4110" width="1.5703125" style="6" customWidth="1"/>
    <col min="4111" max="4111" width="9.140625" style="6" customWidth="1"/>
    <col min="4112" max="4113" width="9.140625" style="6"/>
    <col min="4114" max="4114" width="25.7109375" style="6" customWidth="1"/>
    <col min="4115" max="4352" width="9.140625" style="6"/>
    <col min="4353" max="4353" width="0.5703125" style="6" customWidth="1"/>
    <col min="4354" max="4354" width="5.42578125" style="6" customWidth="1"/>
    <col min="4355" max="4355" width="10.7109375" style="6" customWidth="1"/>
    <col min="4356" max="4356" width="19.7109375" style="6" customWidth="1"/>
    <col min="4357" max="4357" width="10.85546875" style="6" customWidth="1"/>
    <col min="4358" max="4358" width="11.85546875" style="6" customWidth="1"/>
    <col min="4359" max="4359" width="12.42578125" style="6" customWidth="1"/>
    <col min="4360" max="4360" width="12.140625" style="6" customWidth="1"/>
    <col min="4361" max="4364" width="9.7109375" style="6" customWidth="1"/>
    <col min="4365" max="4365" width="21.28515625" style="6" customWidth="1"/>
    <col min="4366" max="4366" width="1.5703125" style="6" customWidth="1"/>
    <col min="4367" max="4367" width="9.140625" style="6" customWidth="1"/>
    <col min="4368" max="4369" width="9.140625" style="6"/>
    <col min="4370" max="4370" width="25.7109375" style="6" customWidth="1"/>
    <col min="4371" max="4608" width="9.140625" style="6"/>
    <col min="4609" max="4609" width="0.5703125" style="6" customWidth="1"/>
    <col min="4610" max="4610" width="5.42578125" style="6" customWidth="1"/>
    <col min="4611" max="4611" width="10.7109375" style="6" customWidth="1"/>
    <col min="4612" max="4612" width="19.7109375" style="6" customWidth="1"/>
    <col min="4613" max="4613" width="10.85546875" style="6" customWidth="1"/>
    <col min="4614" max="4614" width="11.85546875" style="6" customWidth="1"/>
    <col min="4615" max="4615" width="12.42578125" style="6" customWidth="1"/>
    <col min="4616" max="4616" width="12.140625" style="6" customWidth="1"/>
    <col min="4617" max="4620" width="9.7109375" style="6" customWidth="1"/>
    <col min="4621" max="4621" width="21.28515625" style="6" customWidth="1"/>
    <col min="4622" max="4622" width="1.5703125" style="6" customWidth="1"/>
    <col min="4623" max="4623" width="9.140625" style="6" customWidth="1"/>
    <col min="4624" max="4625" width="9.140625" style="6"/>
    <col min="4626" max="4626" width="25.7109375" style="6" customWidth="1"/>
    <col min="4627" max="4864" width="9.140625" style="6"/>
    <col min="4865" max="4865" width="0.5703125" style="6" customWidth="1"/>
    <col min="4866" max="4866" width="5.42578125" style="6" customWidth="1"/>
    <col min="4867" max="4867" width="10.7109375" style="6" customWidth="1"/>
    <col min="4868" max="4868" width="19.7109375" style="6" customWidth="1"/>
    <col min="4869" max="4869" width="10.85546875" style="6" customWidth="1"/>
    <col min="4870" max="4870" width="11.85546875" style="6" customWidth="1"/>
    <col min="4871" max="4871" width="12.42578125" style="6" customWidth="1"/>
    <col min="4872" max="4872" width="12.140625" style="6" customWidth="1"/>
    <col min="4873" max="4876" width="9.7109375" style="6" customWidth="1"/>
    <col min="4877" max="4877" width="21.28515625" style="6" customWidth="1"/>
    <col min="4878" max="4878" width="1.5703125" style="6" customWidth="1"/>
    <col min="4879" max="4879" width="9.140625" style="6" customWidth="1"/>
    <col min="4880" max="4881" width="9.140625" style="6"/>
    <col min="4882" max="4882" width="25.7109375" style="6" customWidth="1"/>
    <col min="4883" max="5120" width="9.140625" style="6"/>
    <col min="5121" max="5121" width="0.5703125" style="6" customWidth="1"/>
    <col min="5122" max="5122" width="5.42578125" style="6" customWidth="1"/>
    <col min="5123" max="5123" width="10.7109375" style="6" customWidth="1"/>
    <col min="5124" max="5124" width="19.7109375" style="6" customWidth="1"/>
    <col min="5125" max="5125" width="10.85546875" style="6" customWidth="1"/>
    <col min="5126" max="5126" width="11.85546875" style="6" customWidth="1"/>
    <col min="5127" max="5127" width="12.42578125" style="6" customWidth="1"/>
    <col min="5128" max="5128" width="12.140625" style="6" customWidth="1"/>
    <col min="5129" max="5132" width="9.7109375" style="6" customWidth="1"/>
    <col min="5133" max="5133" width="21.28515625" style="6" customWidth="1"/>
    <col min="5134" max="5134" width="1.5703125" style="6" customWidth="1"/>
    <col min="5135" max="5135" width="9.140625" style="6" customWidth="1"/>
    <col min="5136" max="5137" width="9.140625" style="6"/>
    <col min="5138" max="5138" width="25.7109375" style="6" customWidth="1"/>
    <col min="5139" max="5376" width="9.140625" style="6"/>
    <col min="5377" max="5377" width="0.5703125" style="6" customWidth="1"/>
    <col min="5378" max="5378" width="5.42578125" style="6" customWidth="1"/>
    <col min="5379" max="5379" width="10.7109375" style="6" customWidth="1"/>
    <col min="5380" max="5380" width="19.7109375" style="6" customWidth="1"/>
    <col min="5381" max="5381" width="10.85546875" style="6" customWidth="1"/>
    <col min="5382" max="5382" width="11.85546875" style="6" customWidth="1"/>
    <col min="5383" max="5383" width="12.42578125" style="6" customWidth="1"/>
    <col min="5384" max="5384" width="12.140625" style="6" customWidth="1"/>
    <col min="5385" max="5388" width="9.7109375" style="6" customWidth="1"/>
    <col min="5389" max="5389" width="21.28515625" style="6" customWidth="1"/>
    <col min="5390" max="5390" width="1.5703125" style="6" customWidth="1"/>
    <col min="5391" max="5391" width="9.140625" style="6" customWidth="1"/>
    <col min="5392" max="5393" width="9.140625" style="6"/>
    <col min="5394" max="5394" width="25.7109375" style="6" customWidth="1"/>
    <col min="5395" max="5632" width="9.140625" style="6"/>
    <col min="5633" max="5633" width="0.5703125" style="6" customWidth="1"/>
    <col min="5634" max="5634" width="5.42578125" style="6" customWidth="1"/>
    <col min="5635" max="5635" width="10.7109375" style="6" customWidth="1"/>
    <col min="5636" max="5636" width="19.7109375" style="6" customWidth="1"/>
    <col min="5637" max="5637" width="10.85546875" style="6" customWidth="1"/>
    <col min="5638" max="5638" width="11.85546875" style="6" customWidth="1"/>
    <col min="5639" max="5639" width="12.42578125" style="6" customWidth="1"/>
    <col min="5640" max="5640" width="12.140625" style="6" customWidth="1"/>
    <col min="5641" max="5644" width="9.7109375" style="6" customWidth="1"/>
    <col min="5645" max="5645" width="21.28515625" style="6" customWidth="1"/>
    <col min="5646" max="5646" width="1.5703125" style="6" customWidth="1"/>
    <col min="5647" max="5647" width="9.140625" style="6" customWidth="1"/>
    <col min="5648" max="5649" width="9.140625" style="6"/>
    <col min="5650" max="5650" width="25.7109375" style="6" customWidth="1"/>
    <col min="5651" max="5888" width="9.140625" style="6"/>
    <col min="5889" max="5889" width="0.5703125" style="6" customWidth="1"/>
    <col min="5890" max="5890" width="5.42578125" style="6" customWidth="1"/>
    <col min="5891" max="5891" width="10.7109375" style="6" customWidth="1"/>
    <col min="5892" max="5892" width="19.7109375" style="6" customWidth="1"/>
    <col min="5893" max="5893" width="10.85546875" style="6" customWidth="1"/>
    <col min="5894" max="5894" width="11.85546875" style="6" customWidth="1"/>
    <col min="5895" max="5895" width="12.42578125" style="6" customWidth="1"/>
    <col min="5896" max="5896" width="12.140625" style="6" customWidth="1"/>
    <col min="5897" max="5900" width="9.7109375" style="6" customWidth="1"/>
    <col min="5901" max="5901" width="21.28515625" style="6" customWidth="1"/>
    <col min="5902" max="5902" width="1.5703125" style="6" customWidth="1"/>
    <col min="5903" max="5903" width="9.140625" style="6" customWidth="1"/>
    <col min="5904" max="5905" width="9.140625" style="6"/>
    <col min="5906" max="5906" width="25.7109375" style="6" customWidth="1"/>
    <col min="5907" max="6144" width="9.140625" style="6"/>
    <col min="6145" max="6145" width="0.5703125" style="6" customWidth="1"/>
    <col min="6146" max="6146" width="5.42578125" style="6" customWidth="1"/>
    <col min="6147" max="6147" width="10.7109375" style="6" customWidth="1"/>
    <col min="6148" max="6148" width="19.7109375" style="6" customWidth="1"/>
    <col min="6149" max="6149" width="10.85546875" style="6" customWidth="1"/>
    <col min="6150" max="6150" width="11.85546875" style="6" customWidth="1"/>
    <col min="6151" max="6151" width="12.42578125" style="6" customWidth="1"/>
    <col min="6152" max="6152" width="12.140625" style="6" customWidth="1"/>
    <col min="6153" max="6156" width="9.7109375" style="6" customWidth="1"/>
    <col min="6157" max="6157" width="21.28515625" style="6" customWidth="1"/>
    <col min="6158" max="6158" width="1.5703125" style="6" customWidth="1"/>
    <col min="6159" max="6159" width="9.140625" style="6" customWidth="1"/>
    <col min="6160" max="6161" width="9.140625" style="6"/>
    <col min="6162" max="6162" width="25.7109375" style="6" customWidth="1"/>
    <col min="6163" max="6400" width="9.140625" style="6"/>
    <col min="6401" max="6401" width="0.5703125" style="6" customWidth="1"/>
    <col min="6402" max="6402" width="5.42578125" style="6" customWidth="1"/>
    <col min="6403" max="6403" width="10.7109375" style="6" customWidth="1"/>
    <col min="6404" max="6404" width="19.7109375" style="6" customWidth="1"/>
    <col min="6405" max="6405" width="10.85546875" style="6" customWidth="1"/>
    <col min="6406" max="6406" width="11.85546875" style="6" customWidth="1"/>
    <col min="6407" max="6407" width="12.42578125" style="6" customWidth="1"/>
    <col min="6408" max="6408" width="12.140625" style="6" customWidth="1"/>
    <col min="6409" max="6412" width="9.7109375" style="6" customWidth="1"/>
    <col min="6413" max="6413" width="21.28515625" style="6" customWidth="1"/>
    <col min="6414" max="6414" width="1.5703125" style="6" customWidth="1"/>
    <col min="6415" max="6415" width="9.140625" style="6" customWidth="1"/>
    <col min="6416" max="6417" width="9.140625" style="6"/>
    <col min="6418" max="6418" width="25.7109375" style="6" customWidth="1"/>
    <col min="6419" max="6656" width="9.140625" style="6"/>
    <col min="6657" max="6657" width="0.5703125" style="6" customWidth="1"/>
    <col min="6658" max="6658" width="5.42578125" style="6" customWidth="1"/>
    <col min="6659" max="6659" width="10.7109375" style="6" customWidth="1"/>
    <col min="6660" max="6660" width="19.7109375" style="6" customWidth="1"/>
    <col min="6661" max="6661" width="10.85546875" style="6" customWidth="1"/>
    <col min="6662" max="6662" width="11.85546875" style="6" customWidth="1"/>
    <col min="6663" max="6663" width="12.42578125" style="6" customWidth="1"/>
    <col min="6664" max="6664" width="12.140625" style="6" customWidth="1"/>
    <col min="6665" max="6668" width="9.7109375" style="6" customWidth="1"/>
    <col min="6669" max="6669" width="21.28515625" style="6" customWidth="1"/>
    <col min="6670" max="6670" width="1.5703125" style="6" customWidth="1"/>
    <col min="6671" max="6671" width="9.140625" style="6" customWidth="1"/>
    <col min="6672" max="6673" width="9.140625" style="6"/>
    <col min="6674" max="6674" width="25.7109375" style="6" customWidth="1"/>
    <col min="6675" max="6912" width="9.140625" style="6"/>
    <col min="6913" max="6913" width="0.5703125" style="6" customWidth="1"/>
    <col min="6914" max="6914" width="5.42578125" style="6" customWidth="1"/>
    <col min="6915" max="6915" width="10.7109375" style="6" customWidth="1"/>
    <col min="6916" max="6916" width="19.7109375" style="6" customWidth="1"/>
    <col min="6917" max="6917" width="10.85546875" style="6" customWidth="1"/>
    <col min="6918" max="6918" width="11.85546875" style="6" customWidth="1"/>
    <col min="6919" max="6919" width="12.42578125" style="6" customWidth="1"/>
    <col min="6920" max="6920" width="12.140625" style="6" customWidth="1"/>
    <col min="6921" max="6924" width="9.7109375" style="6" customWidth="1"/>
    <col min="6925" max="6925" width="21.28515625" style="6" customWidth="1"/>
    <col min="6926" max="6926" width="1.5703125" style="6" customWidth="1"/>
    <col min="6927" max="6927" width="9.140625" style="6" customWidth="1"/>
    <col min="6928" max="6929" width="9.140625" style="6"/>
    <col min="6930" max="6930" width="25.7109375" style="6" customWidth="1"/>
    <col min="6931" max="7168" width="9.140625" style="6"/>
    <col min="7169" max="7169" width="0.5703125" style="6" customWidth="1"/>
    <col min="7170" max="7170" width="5.42578125" style="6" customWidth="1"/>
    <col min="7171" max="7171" width="10.7109375" style="6" customWidth="1"/>
    <col min="7172" max="7172" width="19.7109375" style="6" customWidth="1"/>
    <col min="7173" max="7173" width="10.85546875" style="6" customWidth="1"/>
    <col min="7174" max="7174" width="11.85546875" style="6" customWidth="1"/>
    <col min="7175" max="7175" width="12.42578125" style="6" customWidth="1"/>
    <col min="7176" max="7176" width="12.140625" style="6" customWidth="1"/>
    <col min="7177" max="7180" width="9.7109375" style="6" customWidth="1"/>
    <col min="7181" max="7181" width="21.28515625" style="6" customWidth="1"/>
    <col min="7182" max="7182" width="1.5703125" style="6" customWidth="1"/>
    <col min="7183" max="7183" width="9.140625" style="6" customWidth="1"/>
    <col min="7184" max="7185" width="9.140625" style="6"/>
    <col min="7186" max="7186" width="25.7109375" style="6" customWidth="1"/>
    <col min="7187" max="7424" width="9.140625" style="6"/>
    <col min="7425" max="7425" width="0.5703125" style="6" customWidth="1"/>
    <col min="7426" max="7426" width="5.42578125" style="6" customWidth="1"/>
    <col min="7427" max="7427" width="10.7109375" style="6" customWidth="1"/>
    <col min="7428" max="7428" width="19.7109375" style="6" customWidth="1"/>
    <col min="7429" max="7429" width="10.85546875" style="6" customWidth="1"/>
    <col min="7430" max="7430" width="11.85546875" style="6" customWidth="1"/>
    <col min="7431" max="7431" width="12.42578125" style="6" customWidth="1"/>
    <col min="7432" max="7432" width="12.140625" style="6" customWidth="1"/>
    <col min="7433" max="7436" width="9.7109375" style="6" customWidth="1"/>
    <col min="7437" max="7437" width="21.28515625" style="6" customWidth="1"/>
    <col min="7438" max="7438" width="1.5703125" style="6" customWidth="1"/>
    <col min="7439" max="7439" width="9.140625" style="6" customWidth="1"/>
    <col min="7440" max="7441" width="9.140625" style="6"/>
    <col min="7442" max="7442" width="25.7109375" style="6" customWidth="1"/>
    <col min="7443" max="7680" width="9.140625" style="6"/>
    <col min="7681" max="7681" width="0.5703125" style="6" customWidth="1"/>
    <col min="7682" max="7682" width="5.42578125" style="6" customWidth="1"/>
    <col min="7683" max="7683" width="10.7109375" style="6" customWidth="1"/>
    <col min="7684" max="7684" width="19.7109375" style="6" customWidth="1"/>
    <col min="7685" max="7685" width="10.85546875" style="6" customWidth="1"/>
    <col min="7686" max="7686" width="11.85546875" style="6" customWidth="1"/>
    <col min="7687" max="7687" width="12.42578125" style="6" customWidth="1"/>
    <col min="7688" max="7688" width="12.140625" style="6" customWidth="1"/>
    <col min="7689" max="7692" width="9.7109375" style="6" customWidth="1"/>
    <col min="7693" max="7693" width="21.28515625" style="6" customWidth="1"/>
    <col min="7694" max="7694" width="1.5703125" style="6" customWidth="1"/>
    <col min="7695" max="7695" width="9.140625" style="6" customWidth="1"/>
    <col min="7696" max="7697" width="9.140625" style="6"/>
    <col min="7698" max="7698" width="25.7109375" style="6" customWidth="1"/>
    <col min="7699" max="7936" width="9.140625" style="6"/>
    <col min="7937" max="7937" width="0.5703125" style="6" customWidth="1"/>
    <col min="7938" max="7938" width="5.42578125" style="6" customWidth="1"/>
    <col min="7939" max="7939" width="10.7109375" style="6" customWidth="1"/>
    <col min="7940" max="7940" width="19.7109375" style="6" customWidth="1"/>
    <col min="7941" max="7941" width="10.85546875" style="6" customWidth="1"/>
    <col min="7942" max="7942" width="11.85546875" style="6" customWidth="1"/>
    <col min="7943" max="7943" width="12.42578125" style="6" customWidth="1"/>
    <col min="7944" max="7944" width="12.140625" style="6" customWidth="1"/>
    <col min="7945" max="7948" width="9.7109375" style="6" customWidth="1"/>
    <col min="7949" max="7949" width="21.28515625" style="6" customWidth="1"/>
    <col min="7950" max="7950" width="1.5703125" style="6" customWidth="1"/>
    <col min="7951" max="7951" width="9.140625" style="6" customWidth="1"/>
    <col min="7952" max="7953" width="9.140625" style="6"/>
    <col min="7954" max="7954" width="25.7109375" style="6" customWidth="1"/>
    <col min="7955" max="8192" width="9.140625" style="6"/>
    <col min="8193" max="8193" width="0.5703125" style="6" customWidth="1"/>
    <col min="8194" max="8194" width="5.42578125" style="6" customWidth="1"/>
    <col min="8195" max="8195" width="10.7109375" style="6" customWidth="1"/>
    <col min="8196" max="8196" width="19.7109375" style="6" customWidth="1"/>
    <col min="8197" max="8197" width="10.85546875" style="6" customWidth="1"/>
    <col min="8198" max="8198" width="11.85546875" style="6" customWidth="1"/>
    <col min="8199" max="8199" width="12.42578125" style="6" customWidth="1"/>
    <col min="8200" max="8200" width="12.140625" style="6" customWidth="1"/>
    <col min="8201" max="8204" width="9.7109375" style="6" customWidth="1"/>
    <col min="8205" max="8205" width="21.28515625" style="6" customWidth="1"/>
    <col min="8206" max="8206" width="1.5703125" style="6" customWidth="1"/>
    <col min="8207" max="8207" width="9.140625" style="6" customWidth="1"/>
    <col min="8208" max="8209" width="9.140625" style="6"/>
    <col min="8210" max="8210" width="25.7109375" style="6" customWidth="1"/>
    <col min="8211" max="8448" width="9.140625" style="6"/>
    <col min="8449" max="8449" width="0.5703125" style="6" customWidth="1"/>
    <col min="8450" max="8450" width="5.42578125" style="6" customWidth="1"/>
    <col min="8451" max="8451" width="10.7109375" style="6" customWidth="1"/>
    <col min="8452" max="8452" width="19.7109375" style="6" customWidth="1"/>
    <col min="8453" max="8453" width="10.85546875" style="6" customWidth="1"/>
    <col min="8454" max="8454" width="11.85546875" style="6" customWidth="1"/>
    <col min="8455" max="8455" width="12.42578125" style="6" customWidth="1"/>
    <col min="8456" max="8456" width="12.140625" style="6" customWidth="1"/>
    <col min="8457" max="8460" width="9.7109375" style="6" customWidth="1"/>
    <col min="8461" max="8461" width="21.28515625" style="6" customWidth="1"/>
    <col min="8462" max="8462" width="1.5703125" style="6" customWidth="1"/>
    <col min="8463" max="8463" width="9.140625" style="6" customWidth="1"/>
    <col min="8464" max="8465" width="9.140625" style="6"/>
    <col min="8466" max="8466" width="25.7109375" style="6" customWidth="1"/>
    <col min="8467" max="8704" width="9.140625" style="6"/>
    <col min="8705" max="8705" width="0.5703125" style="6" customWidth="1"/>
    <col min="8706" max="8706" width="5.42578125" style="6" customWidth="1"/>
    <col min="8707" max="8707" width="10.7109375" style="6" customWidth="1"/>
    <col min="8708" max="8708" width="19.7109375" style="6" customWidth="1"/>
    <col min="8709" max="8709" width="10.85546875" style="6" customWidth="1"/>
    <col min="8710" max="8710" width="11.85546875" style="6" customWidth="1"/>
    <col min="8711" max="8711" width="12.42578125" style="6" customWidth="1"/>
    <col min="8712" max="8712" width="12.140625" style="6" customWidth="1"/>
    <col min="8713" max="8716" width="9.7109375" style="6" customWidth="1"/>
    <col min="8717" max="8717" width="21.28515625" style="6" customWidth="1"/>
    <col min="8718" max="8718" width="1.5703125" style="6" customWidth="1"/>
    <col min="8719" max="8719" width="9.140625" style="6" customWidth="1"/>
    <col min="8720" max="8721" width="9.140625" style="6"/>
    <col min="8722" max="8722" width="25.7109375" style="6" customWidth="1"/>
    <col min="8723" max="8960" width="9.140625" style="6"/>
    <col min="8961" max="8961" width="0.5703125" style="6" customWidth="1"/>
    <col min="8962" max="8962" width="5.42578125" style="6" customWidth="1"/>
    <col min="8963" max="8963" width="10.7109375" style="6" customWidth="1"/>
    <col min="8964" max="8964" width="19.7109375" style="6" customWidth="1"/>
    <col min="8965" max="8965" width="10.85546875" style="6" customWidth="1"/>
    <col min="8966" max="8966" width="11.85546875" style="6" customWidth="1"/>
    <col min="8967" max="8967" width="12.42578125" style="6" customWidth="1"/>
    <col min="8968" max="8968" width="12.140625" style="6" customWidth="1"/>
    <col min="8969" max="8972" width="9.7109375" style="6" customWidth="1"/>
    <col min="8973" max="8973" width="21.28515625" style="6" customWidth="1"/>
    <col min="8974" max="8974" width="1.5703125" style="6" customWidth="1"/>
    <col min="8975" max="8975" width="9.140625" style="6" customWidth="1"/>
    <col min="8976" max="8977" width="9.140625" style="6"/>
    <col min="8978" max="8978" width="25.7109375" style="6" customWidth="1"/>
    <col min="8979" max="9216" width="9.140625" style="6"/>
    <col min="9217" max="9217" width="0.5703125" style="6" customWidth="1"/>
    <col min="9218" max="9218" width="5.42578125" style="6" customWidth="1"/>
    <col min="9219" max="9219" width="10.7109375" style="6" customWidth="1"/>
    <col min="9220" max="9220" width="19.7109375" style="6" customWidth="1"/>
    <col min="9221" max="9221" width="10.85546875" style="6" customWidth="1"/>
    <col min="9222" max="9222" width="11.85546875" style="6" customWidth="1"/>
    <col min="9223" max="9223" width="12.42578125" style="6" customWidth="1"/>
    <col min="9224" max="9224" width="12.140625" style="6" customWidth="1"/>
    <col min="9225" max="9228" width="9.7109375" style="6" customWidth="1"/>
    <col min="9229" max="9229" width="21.28515625" style="6" customWidth="1"/>
    <col min="9230" max="9230" width="1.5703125" style="6" customWidth="1"/>
    <col min="9231" max="9231" width="9.140625" style="6" customWidth="1"/>
    <col min="9232" max="9233" width="9.140625" style="6"/>
    <col min="9234" max="9234" width="25.7109375" style="6" customWidth="1"/>
    <col min="9235" max="9472" width="9.140625" style="6"/>
    <col min="9473" max="9473" width="0.5703125" style="6" customWidth="1"/>
    <col min="9474" max="9474" width="5.42578125" style="6" customWidth="1"/>
    <col min="9475" max="9475" width="10.7109375" style="6" customWidth="1"/>
    <col min="9476" max="9476" width="19.7109375" style="6" customWidth="1"/>
    <col min="9477" max="9477" width="10.85546875" style="6" customWidth="1"/>
    <col min="9478" max="9478" width="11.85546875" style="6" customWidth="1"/>
    <col min="9479" max="9479" width="12.42578125" style="6" customWidth="1"/>
    <col min="9480" max="9480" width="12.140625" style="6" customWidth="1"/>
    <col min="9481" max="9484" width="9.7109375" style="6" customWidth="1"/>
    <col min="9485" max="9485" width="21.28515625" style="6" customWidth="1"/>
    <col min="9486" max="9486" width="1.5703125" style="6" customWidth="1"/>
    <col min="9487" max="9487" width="9.140625" style="6" customWidth="1"/>
    <col min="9488" max="9489" width="9.140625" style="6"/>
    <col min="9490" max="9490" width="25.7109375" style="6" customWidth="1"/>
    <col min="9491" max="9728" width="9.140625" style="6"/>
    <col min="9729" max="9729" width="0.5703125" style="6" customWidth="1"/>
    <col min="9730" max="9730" width="5.42578125" style="6" customWidth="1"/>
    <col min="9731" max="9731" width="10.7109375" style="6" customWidth="1"/>
    <col min="9732" max="9732" width="19.7109375" style="6" customWidth="1"/>
    <col min="9733" max="9733" width="10.85546875" style="6" customWidth="1"/>
    <col min="9734" max="9734" width="11.85546875" style="6" customWidth="1"/>
    <col min="9735" max="9735" width="12.42578125" style="6" customWidth="1"/>
    <col min="9736" max="9736" width="12.140625" style="6" customWidth="1"/>
    <col min="9737" max="9740" width="9.7109375" style="6" customWidth="1"/>
    <col min="9741" max="9741" width="21.28515625" style="6" customWidth="1"/>
    <col min="9742" max="9742" width="1.5703125" style="6" customWidth="1"/>
    <col min="9743" max="9743" width="9.140625" style="6" customWidth="1"/>
    <col min="9744" max="9745" width="9.140625" style="6"/>
    <col min="9746" max="9746" width="25.7109375" style="6" customWidth="1"/>
    <col min="9747" max="9984" width="9.140625" style="6"/>
    <col min="9985" max="9985" width="0.5703125" style="6" customWidth="1"/>
    <col min="9986" max="9986" width="5.42578125" style="6" customWidth="1"/>
    <col min="9987" max="9987" width="10.7109375" style="6" customWidth="1"/>
    <col min="9988" max="9988" width="19.7109375" style="6" customWidth="1"/>
    <col min="9989" max="9989" width="10.85546875" style="6" customWidth="1"/>
    <col min="9990" max="9990" width="11.85546875" style="6" customWidth="1"/>
    <col min="9991" max="9991" width="12.42578125" style="6" customWidth="1"/>
    <col min="9992" max="9992" width="12.140625" style="6" customWidth="1"/>
    <col min="9993" max="9996" width="9.7109375" style="6" customWidth="1"/>
    <col min="9997" max="9997" width="21.28515625" style="6" customWidth="1"/>
    <col min="9998" max="9998" width="1.5703125" style="6" customWidth="1"/>
    <col min="9999" max="9999" width="9.140625" style="6" customWidth="1"/>
    <col min="10000" max="10001" width="9.140625" style="6"/>
    <col min="10002" max="10002" width="25.7109375" style="6" customWidth="1"/>
    <col min="10003" max="10240" width="9.140625" style="6"/>
    <col min="10241" max="10241" width="0.5703125" style="6" customWidth="1"/>
    <col min="10242" max="10242" width="5.42578125" style="6" customWidth="1"/>
    <col min="10243" max="10243" width="10.7109375" style="6" customWidth="1"/>
    <col min="10244" max="10244" width="19.7109375" style="6" customWidth="1"/>
    <col min="10245" max="10245" width="10.85546875" style="6" customWidth="1"/>
    <col min="10246" max="10246" width="11.85546875" style="6" customWidth="1"/>
    <col min="10247" max="10247" width="12.42578125" style="6" customWidth="1"/>
    <col min="10248" max="10248" width="12.140625" style="6" customWidth="1"/>
    <col min="10249" max="10252" width="9.7109375" style="6" customWidth="1"/>
    <col min="10253" max="10253" width="21.28515625" style="6" customWidth="1"/>
    <col min="10254" max="10254" width="1.5703125" style="6" customWidth="1"/>
    <col min="10255" max="10255" width="9.140625" style="6" customWidth="1"/>
    <col min="10256" max="10257" width="9.140625" style="6"/>
    <col min="10258" max="10258" width="25.7109375" style="6" customWidth="1"/>
    <col min="10259" max="10496" width="9.140625" style="6"/>
    <col min="10497" max="10497" width="0.5703125" style="6" customWidth="1"/>
    <col min="10498" max="10498" width="5.42578125" style="6" customWidth="1"/>
    <col min="10499" max="10499" width="10.7109375" style="6" customWidth="1"/>
    <col min="10500" max="10500" width="19.7109375" style="6" customWidth="1"/>
    <col min="10501" max="10501" width="10.85546875" style="6" customWidth="1"/>
    <col min="10502" max="10502" width="11.85546875" style="6" customWidth="1"/>
    <col min="10503" max="10503" width="12.42578125" style="6" customWidth="1"/>
    <col min="10504" max="10504" width="12.140625" style="6" customWidth="1"/>
    <col min="10505" max="10508" width="9.7109375" style="6" customWidth="1"/>
    <col min="10509" max="10509" width="21.28515625" style="6" customWidth="1"/>
    <col min="10510" max="10510" width="1.5703125" style="6" customWidth="1"/>
    <col min="10511" max="10511" width="9.140625" style="6" customWidth="1"/>
    <col min="10512" max="10513" width="9.140625" style="6"/>
    <col min="10514" max="10514" width="25.7109375" style="6" customWidth="1"/>
    <col min="10515" max="10752" width="9.140625" style="6"/>
    <col min="10753" max="10753" width="0.5703125" style="6" customWidth="1"/>
    <col min="10754" max="10754" width="5.42578125" style="6" customWidth="1"/>
    <col min="10755" max="10755" width="10.7109375" style="6" customWidth="1"/>
    <col min="10756" max="10756" width="19.7109375" style="6" customWidth="1"/>
    <col min="10757" max="10757" width="10.85546875" style="6" customWidth="1"/>
    <col min="10758" max="10758" width="11.85546875" style="6" customWidth="1"/>
    <col min="10759" max="10759" width="12.42578125" style="6" customWidth="1"/>
    <col min="10760" max="10760" width="12.140625" style="6" customWidth="1"/>
    <col min="10761" max="10764" width="9.7109375" style="6" customWidth="1"/>
    <col min="10765" max="10765" width="21.28515625" style="6" customWidth="1"/>
    <col min="10766" max="10766" width="1.5703125" style="6" customWidth="1"/>
    <col min="10767" max="10767" width="9.140625" style="6" customWidth="1"/>
    <col min="10768" max="10769" width="9.140625" style="6"/>
    <col min="10770" max="10770" width="25.7109375" style="6" customWidth="1"/>
    <col min="10771" max="11008" width="9.140625" style="6"/>
    <col min="11009" max="11009" width="0.5703125" style="6" customWidth="1"/>
    <col min="11010" max="11010" width="5.42578125" style="6" customWidth="1"/>
    <col min="11011" max="11011" width="10.7109375" style="6" customWidth="1"/>
    <col min="11012" max="11012" width="19.7109375" style="6" customWidth="1"/>
    <col min="11013" max="11013" width="10.85546875" style="6" customWidth="1"/>
    <col min="11014" max="11014" width="11.85546875" style="6" customWidth="1"/>
    <col min="11015" max="11015" width="12.42578125" style="6" customWidth="1"/>
    <col min="11016" max="11016" width="12.140625" style="6" customWidth="1"/>
    <col min="11017" max="11020" width="9.7109375" style="6" customWidth="1"/>
    <col min="11021" max="11021" width="21.28515625" style="6" customWidth="1"/>
    <col min="11022" max="11022" width="1.5703125" style="6" customWidth="1"/>
    <col min="11023" max="11023" width="9.140625" style="6" customWidth="1"/>
    <col min="11024" max="11025" width="9.140625" style="6"/>
    <col min="11026" max="11026" width="25.7109375" style="6" customWidth="1"/>
    <col min="11027" max="11264" width="9.140625" style="6"/>
    <col min="11265" max="11265" width="0.5703125" style="6" customWidth="1"/>
    <col min="11266" max="11266" width="5.42578125" style="6" customWidth="1"/>
    <col min="11267" max="11267" width="10.7109375" style="6" customWidth="1"/>
    <col min="11268" max="11268" width="19.7109375" style="6" customWidth="1"/>
    <col min="11269" max="11269" width="10.85546875" style="6" customWidth="1"/>
    <col min="11270" max="11270" width="11.85546875" style="6" customWidth="1"/>
    <col min="11271" max="11271" width="12.42578125" style="6" customWidth="1"/>
    <col min="11272" max="11272" width="12.140625" style="6" customWidth="1"/>
    <col min="11273" max="11276" width="9.7109375" style="6" customWidth="1"/>
    <col min="11277" max="11277" width="21.28515625" style="6" customWidth="1"/>
    <col min="11278" max="11278" width="1.5703125" style="6" customWidth="1"/>
    <col min="11279" max="11279" width="9.140625" style="6" customWidth="1"/>
    <col min="11280" max="11281" width="9.140625" style="6"/>
    <col min="11282" max="11282" width="25.7109375" style="6" customWidth="1"/>
    <col min="11283" max="11520" width="9.140625" style="6"/>
    <col min="11521" max="11521" width="0.5703125" style="6" customWidth="1"/>
    <col min="11522" max="11522" width="5.42578125" style="6" customWidth="1"/>
    <col min="11523" max="11523" width="10.7109375" style="6" customWidth="1"/>
    <col min="11524" max="11524" width="19.7109375" style="6" customWidth="1"/>
    <col min="11525" max="11525" width="10.85546875" style="6" customWidth="1"/>
    <col min="11526" max="11526" width="11.85546875" style="6" customWidth="1"/>
    <col min="11527" max="11527" width="12.42578125" style="6" customWidth="1"/>
    <col min="11528" max="11528" width="12.140625" style="6" customWidth="1"/>
    <col min="11529" max="11532" width="9.7109375" style="6" customWidth="1"/>
    <col min="11533" max="11533" width="21.28515625" style="6" customWidth="1"/>
    <col min="11534" max="11534" width="1.5703125" style="6" customWidth="1"/>
    <col min="11535" max="11535" width="9.140625" style="6" customWidth="1"/>
    <col min="11536" max="11537" width="9.140625" style="6"/>
    <col min="11538" max="11538" width="25.7109375" style="6" customWidth="1"/>
    <col min="11539" max="11776" width="9.140625" style="6"/>
    <col min="11777" max="11777" width="0.5703125" style="6" customWidth="1"/>
    <col min="11778" max="11778" width="5.42578125" style="6" customWidth="1"/>
    <col min="11779" max="11779" width="10.7109375" style="6" customWidth="1"/>
    <col min="11780" max="11780" width="19.7109375" style="6" customWidth="1"/>
    <col min="11781" max="11781" width="10.85546875" style="6" customWidth="1"/>
    <col min="11782" max="11782" width="11.85546875" style="6" customWidth="1"/>
    <col min="11783" max="11783" width="12.42578125" style="6" customWidth="1"/>
    <col min="11784" max="11784" width="12.140625" style="6" customWidth="1"/>
    <col min="11785" max="11788" width="9.7109375" style="6" customWidth="1"/>
    <col min="11789" max="11789" width="21.28515625" style="6" customWidth="1"/>
    <col min="11790" max="11790" width="1.5703125" style="6" customWidth="1"/>
    <col min="11791" max="11791" width="9.140625" style="6" customWidth="1"/>
    <col min="11792" max="11793" width="9.140625" style="6"/>
    <col min="11794" max="11794" width="25.7109375" style="6" customWidth="1"/>
    <col min="11795" max="12032" width="9.140625" style="6"/>
    <col min="12033" max="12033" width="0.5703125" style="6" customWidth="1"/>
    <col min="12034" max="12034" width="5.42578125" style="6" customWidth="1"/>
    <col min="12035" max="12035" width="10.7109375" style="6" customWidth="1"/>
    <col min="12036" max="12036" width="19.7109375" style="6" customWidth="1"/>
    <col min="12037" max="12037" width="10.85546875" style="6" customWidth="1"/>
    <col min="12038" max="12038" width="11.85546875" style="6" customWidth="1"/>
    <col min="12039" max="12039" width="12.42578125" style="6" customWidth="1"/>
    <col min="12040" max="12040" width="12.140625" style="6" customWidth="1"/>
    <col min="12041" max="12044" width="9.7109375" style="6" customWidth="1"/>
    <col min="12045" max="12045" width="21.28515625" style="6" customWidth="1"/>
    <col min="12046" max="12046" width="1.5703125" style="6" customWidth="1"/>
    <col min="12047" max="12047" width="9.140625" style="6" customWidth="1"/>
    <col min="12048" max="12049" width="9.140625" style="6"/>
    <col min="12050" max="12050" width="25.7109375" style="6" customWidth="1"/>
    <col min="12051" max="12288" width="9.140625" style="6"/>
    <col min="12289" max="12289" width="0.5703125" style="6" customWidth="1"/>
    <col min="12290" max="12290" width="5.42578125" style="6" customWidth="1"/>
    <col min="12291" max="12291" width="10.7109375" style="6" customWidth="1"/>
    <col min="12292" max="12292" width="19.7109375" style="6" customWidth="1"/>
    <col min="12293" max="12293" width="10.85546875" style="6" customWidth="1"/>
    <col min="12294" max="12294" width="11.85546875" style="6" customWidth="1"/>
    <col min="12295" max="12295" width="12.42578125" style="6" customWidth="1"/>
    <col min="12296" max="12296" width="12.140625" style="6" customWidth="1"/>
    <col min="12297" max="12300" width="9.7109375" style="6" customWidth="1"/>
    <col min="12301" max="12301" width="21.28515625" style="6" customWidth="1"/>
    <col min="12302" max="12302" width="1.5703125" style="6" customWidth="1"/>
    <col min="12303" max="12303" width="9.140625" style="6" customWidth="1"/>
    <col min="12304" max="12305" width="9.140625" style="6"/>
    <col min="12306" max="12306" width="25.7109375" style="6" customWidth="1"/>
    <col min="12307" max="12544" width="9.140625" style="6"/>
    <col min="12545" max="12545" width="0.5703125" style="6" customWidth="1"/>
    <col min="12546" max="12546" width="5.42578125" style="6" customWidth="1"/>
    <col min="12547" max="12547" width="10.7109375" style="6" customWidth="1"/>
    <col min="12548" max="12548" width="19.7109375" style="6" customWidth="1"/>
    <col min="12549" max="12549" width="10.85546875" style="6" customWidth="1"/>
    <col min="12550" max="12550" width="11.85546875" style="6" customWidth="1"/>
    <col min="12551" max="12551" width="12.42578125" style="6" customWidth="1"/>
    <col min="12552" max="12552" width="12.140625" style="6" customWidth="1"/>
    <col min="12553" max="12556" width="9.7109375" style="6" customWidth="1"/>
    <col min="12557" max="12557" width="21.28515625" style="6" customWidth="1"/>
    <col min="12558" max="12558" width="1.5703125" style="6" customWidth="1"/>
    <col min="12559" max="12559" width="9.140625" style="6" customWidth="1"/>
    <col min="12560" max="12561" width="9.140625" style="6"/>
    <col min="12562" max="12562" width="25.7109375" style="6" customWidth="1"/>
    <col min="12563" max="12800" width="9.140625" style="6"/>
    <col min="12801" max="12801" width="0.5703125" style="6" customWidth="1"/>
    <col min="12802" max="12802" width="5.42578125" style="6" customWidth="1"/>
    <col min="12803" max="12803" width="10.7109375" style="6" customWidth="1"/>
    <col min="12804" max="12804" width="19.7109375" style="6" customWidth="1"/>
    <col min="12805" max="12805" width="10.85546875" style="6" customWidth="1"/>
    <col min="12806" max="12806" width="11.85546875" style="6" customWidth="1"/>
    <col min="12807" max="12807" width="12.42578125" style="6" customWidth="1"/>
    <col min="12808" max="12808" width="12.140625" style="6" customWidth="1"/>
    <col min="12809" max="12812" width="9.7109375" style="6" customWidth="1"/>
    <col min="12813" max="12813" width="21.28515625" style="6" customWidth="1"/>
    <col min="12814" max="12814" width="1.5703125" style="6" customWidth="1"/>
    <col min="12815" max="12815" width="9.140625" style="6" customWidth="1"/>
    <col min="12816" max="12817" width="9.140625" style="6"/>
    <col min="12818" max="12818" width="25.7109375" style="6" customWidth="1"/>
    <col min="12819" max="13056" width="9.140625" style="6"/>
    <col min="13057" max="13057" width="0.5703125" style="6" customWidth="1"/>
    <col min="13058" max="13058" width="5.42578125" style="6" customWidth="1"/>
    <col min="13059" max="13059" width="10.7109375" style="6" customWidth="1"/>
    <col min="13060" max="13060" width="19.7109375" style="6" customWidth="1"/>
    <col min="13061" max="13061" width="10.85546875" style="6" customWidth="1"/>
    <col min="13062" max="13062" width="11.85546875" style="6" customWidth="1"/>
    <col min="13063" max="13063" width="12.42578125" style="6" customWidth="1"/>
    <col min="13064" max="13064" width="12.140625" style="6" customWidth="1"/>
    <col min="13065" max="13068" width="9.7109375" style="6" customWidth="1"/>
    <col min="13069" max="13069" width="21.28515625" style="6" customWidth="1"/>
    <col min="13070" max="13070" width="1.5703125" style="6" customWidth="1"/>
    <col min="13071" max="13071" width="9.140625" style="6" customWidth="1"/>
    <col min="13072" max="13073" width="9.140625" style="6"/>
    <col min="13074" max="13074" width="25.7109375" style="6" customWidth="1"/>
    <col min="13075" max="13312" width="9.140625" style="6"/>
    <col min="13313" max="13313" width="0.5703125" style="6" customWidth="1"/>
    <col min="13314" max="13314" width="5.42578125" style="6" customWidth="1"/>
    <col min="13315" max="13315" width="10.7109375" style="6" customWidth="1"/>
    <col min="13316" max="13316" width="19.7109375" style="6" customWidth="1"/>
    <col min="13317" max="13317" width="10.85546875" style="6" customWidth="1"/>
    <col min="13318" max="13318" width="11.85546875" style="6" customWidth="1"/>
    <col min="13319" max="13319" width="12.42578125" style="6" customWidth="1"/>
    <col min="13320" max="13320" width="12.140625" style="6" customWidth="1"/>
    <col min="13321" max="13324" width="9.7109375" style="6" customWidth="1"/>
    <col min="13325" max="13325" width="21.28515625" style="6" customWidth="1"/>
    <col min="13326" max="13326" width="1.5703125" style="6" customWidth="1"/>
    <col min="13327" max="13327" width="9.140625" style="6" customWidth="1"/>
    <col min="13328" max="13329" width="9.140625" style="6"/>
    <col min="13330" max="13330" width="25.7109375" style="6" customWidth="1"/>
    <col min="13331" max="13568" width="9.140625" style="6"/>
    <col min="13569" max="13569" width="0.5703125" style="6" customWidth="1"/>
    <col min="13570" max="13570" width="5.42578125" style="6" customWidth="1"/>
    <col min="13571" max="13571" width="10.7109375" style="6" customWidth="1"/>
    <col min="13572" max="13572" width="19.7109375" style="6" customWidth="1"/>
    <col min="13573" max="13573" width="10.85546875" style="6" customWidth="1"/>
    <col min="13574" max="13574" width="11.85546875" style="6" customWidth="1"/>
    <col min="13575" max="13575" width="12.42578125" style="6" customWidth="1"/>
    <col min="13576" max="13576" width="12.140625" style="6" customWidth="1"/>
    <col min="13577" max="13580" width="9.7109375" style="6" customWidth="1"/>
    <col min="13581" max="13581" width="21.28515625" style="6" customWidth="1"/>
    <col min="13582" max="13582" width="1.5703125" style="6" customWidth="1"/>
    <col min="13583" max="13583" width="9.140625" style="6" customWidth="1"/>
    <col min="13584" max="13585" width="9.140625" style="6"/>
    <col min="13586" max="13586" width="25.7109375" style="6" customWidth="1"/>
    <col min="13587" max="13824" width="9.140625" style="6"/>
    <col min="13825" max="13825" width="0.5703125" style="6" customWidth="1"/>
    <col min="13826" max="13826" width="5.42578125" style="6" customWidth="1"/>
    <col min="13827" max="13827" width="10.7109375" style="6" customWidth="1"/>
    <col min="13828" max="13828" width="19.7109375" style="6" customWidth="1"/>
    <col min="13829" max="13829" width="10.85546875" style="6" customWidth="1"/>
    <col min="13830" max="13830" width="11.85546875" style="6" customWidth="1"/>
    <col min="13831" max="13831" width="12.42578125" style="6" customWidth="1"/>
    <col min="13832" max="13832" width="12.140625" style="6" customWidth="1"/>
    <col min="13833" max="13836" width="9.7109375" style="6" customWidth="1"/>
    <col min="13837" max="13837" width="21.28515625" style="6" customWidth="1"/>
    <col min="13838" max="13838" width="1.5703125" style="6" customWidth="1"/>
    <col min="13839" max="13839" width="9.140625" style="6" customWidth="1"/>
    <col min="13840" max="13841" width="9.140625" style="6"/>
    <col min="13842" max="13842" width="25.7109375" style="6" customWidth="1"/>
    <col min="13843" max="14080" width="9.140625" style="6"/>
    <col min="14081" max="14081" width="0.5703125" style="6" customWidth="1"/>
    <col min="14082" max="14082" width="5.42578125" style="6" customWidth="1"/>
    <col min="14083" max="14083" width="10.7109375" style="6" customWidth="1"/>
    <col min="14084" max="14084" width="19.7109375" style="6" customWidth="1"/>
    <col min="14085" max="14085" width="10.85546875" style="6" customWidth="1"/>
    <col min="14086" max="14086" width="11.85546875" style="6" customWidth="1"/>
    <col min="14087" max="14087" width="12.42578125" style="6" customWidth="1"/>
    <col min="14088" max="14088" width="12.140625" style="6" customWidth="1"/>
    <col min="14089" max="14092" width="9.7109375" style="6" customWidth="1"/>
    <col min="14093" max="14093" width="21.28515625" style="6" customWidth="1"/>
    <col min="14094" max="14094" width="1.5703125" style="6" customWidth="1"/>
    <col min="14095" max="14095" width="9.140625" style="6" customWidth="1"/>
    <col min="14096" max="14097" width="9.140625" style="6"/>
    <col min="14098" max="14098" width="25.7109375" style="6" customWidth="1"/>
    <col min="14099" max="14336" width="9.140625" style="6"/>
    <col min="14337" max="14337" width="0.5703125" style="6" customWidth="1"/>
    <col min="14338" max="14338" width="5.42578125" style="6" customWidth="1"/>
    <col min="14339" max="14339" width="10.7109375" style="6" customWidth="1"/>
    <col min="14340" max="14340" width="19.7109375" style="6" customWidth="1"/>
    <col min="14341" max="14341" width="10.85546875" style="6" customWidth="1"/>
    <col min="14342" max="14342" width="11.85546875" style="6" customWidth="1"/>
    <col min="14343" max="14343" width="12.42578125" style="6" customWidth="1"/>
    <col min="14344" max="14344" width="12.140625" style="6" customWidth="1"/>
    <col min="14345" max="14348" width="9.7109375" style="6" customWidth="1"/>
    <col min="14349" max="14349" width="21.28515625" style="6" customWidth="1"/>
    <col min="14350" max="14350" width="1.5703125" style="6" customWidth="1"/>
    <col min="14351" max="14351" width="9.140625" style="6" customWidth="1"/>
    <col min="14352" max="14353" width="9.140625" style="6"/>
    <col min="14354" max="14354" width="25.7109375" style="6" customWidth="1"/>
    <col min="14355" max="14592" width="9.140625" style="6"/>
    <col min="14593" max="14593" width="0.5703125" style="6" customWidth="1"/>
    <col min="14594" max="14594" width="5.42578125" style="6" customWidth="1"/>
    <col min="14595" max="14595" width="10.7109375" style="6" customWidth="1"/>
    <col min="14596" max="14596" width="19.7109375" style="6" customWidth="1"/>
    <col min="14597" max="14597" width="10.85546875" style="6" customWidth="1"/>
    <col min="14598" max="14598" width="11.85546875" style="6" customWidth="1"/>
    <col min="14599" max="14599" width="12.42578125" style="6" customWidth="1"/>
    <col min="14600" max="14600" width="12.140625" style="6" customWidth="1"/>
    <col min="14601" max="14604" width="9.7109375" style="6" customWidth="1"/>
    <col min="14605" max="14605" width="21.28515625" style="6" customWidth="1"/>
    <col min="14606" max="14606" width="1.5703125" style="6" customWidth="1"/>
    <col min="14607" max="14607" width="9.140625" style="6" customWidth="1"/>
    <col min="14608" max="14609" width="9.140625" style="6"/>
    <col min="14610" max="14610" width="25.7109375" style="6" customWidth="1"/>
    <col min="14611" max="14848" width="9.140625" style="6"/>
    <col min="14849" max="14849" width="0.5703125" style="6" customWidth="1"/>
    <col min="14850" max="14850" width="5.42578125" style="6" customWidth="1"/>
    <col min="14851" max="14851" width="10.7109375" style="6" customWidth="1"/>
    <col min="14852" max="14852" width="19.7109375" style="6" customWidth="1"/>
    <col min="14853" max="14853" width="10.85546875" style="6" customWidth="1"/>
    <col min="14854" max="14854" width="11.85546875" style="6" customWidth="1"/>
    <col min="14855" max="14855" width="12.42578125" style="6" customWidth="1"/>
    <col min="14856" max="14856" width="12.140625" style="6" customWidth="1"/>
    <col min="14857" max="14860" width="9.7109375" style="6" customWidth="1"/>
    <col min="14861" max="14861" width="21.28515625" style="6" customWidth="1"/>
    <col min="14862" max="14862" width="1.5703125" style="6" customWidth="1"/>
    <col min="14863" max="14863" width="9.140625" style="6" customWidth="1"/>
    <col min="14864" max="14865" width="9.140625" style="6"/>
    <col min="14866" max="14866" width="25.7109375" style="6" customWidth="1"/>
    <col min="14867" max="15104" width="9.140625" style="6"/>
    <col min="15105" max="15105" width="0.5703125" style="6" customWidth="1"/>
    <col min="15106" max="15106" width="5.42578125" style="6" customWidth="1"/>
    <col min="15107" max="15107" width="10.7109375" style="6" customWidth="1"/>
    <col min="15108" max="15108" width="19.7109375" style="6" customWidth="1"/>
    <col min="15109" max="15109" width="10.85546875" style="6" customWidth="1"/>
    <col min="15110" max="15110" width="11.85546875" style="6" customWidth="1"/>
    <col min="15111" max="15111" width="12.42578125" style="6" customWidth="1"/>
    <col min="15112" max="15112" width="12.140625" style="6" customWidth="1"/>
    <col min="15113" max="15116" width="9.7109375" style="6" customWidth="1"/>
    <col min="15117" max="15117" width="21.28515625" style="6" customWidth="1"/>
    <col min="15118" max="15118" width="1.5703125" style="6" customWidth="1"/>
    <col min="15119" max="15119" width="9.140625" style="6" customWidth="1"/>
    <col min="15120" max="15121" width="9.140625" style="6"/>
    <col min="15122" max="15122" width="25.7109375" style="6" customWidth="1"/>
    <col min="15123" max="15360" width="9.140625" style="6"/>
    <col min="15361" max="15361" width="0.5703125" style="6" customWidth="1"/>
    <col min="15362" max="15362" width="5.42578125" style="6" customWidth="1"/>
    <col min="15363" max="15363" width="10.7109375" style="6" customWidth="1"/>
    <col min="15364" max="15364" width="19.7109375" style="6" customWidth="1"/>
    <col min="15365" max="15365" width="10.85546875" style="6" customWidth="1"/>
    <col min="15366" max="15366" width="11.85546875" style="6" customWidth="1"/>
    <col min="15367" max="15367" width="12.42578125" style="6" customWidth="1"/>
    <col min="15368" max="15368" width="12.140625" style="6" customWidth="1"/>
    <col min="15369" max="15372" width="9.7109375" style="6" customWidth="1"/>
    <col min="15373" max="15373" width="21.28515625" style="6" customWidth="1"/>
    <col min="15374" max="15374" width="1.5703125" style="6" customWidth="1"/>
    <col min="15375" max="15375" width="9.140625" style="6" customWidth="1"/>
    <col min="15376" max="15377" width="9.140625" style="6"/>
    <col min="15378" max="15378" width="25.7109375" style="6" customWidth="1"/>
    <col min="15379" max="15616" width="9.140625" style="6"/>
    <col min="15617" max="15617" width="0.5703125" style="6" customWidth="1"/>
    <col min="15618" max="15618" width="5.42578125" style="6" customWidth="1"/>
    <col min="15619" max="15619" width="10.7109375" style="6" customWidth="1"/>
    <col min="15620" max="15620" width="19.7109375" style="6" customWidth="1"/>
    <col min="15621" max="15621" width="10.85546875" style="6" customWidth="1"/>
    <col min="15622" max="15622" width="11.85546875" style="6" customWidth="1"/>
    <col min="15623" max="15623" width="12.42578125" style="6" customWidth="1"/>
    <col min="15624" max="15624" width="12.140625" style="6" customWidth="1"/>
    <col min="15625" max="15628" width="9.7109375" style="6" customWidth="1"/>
    <col min="15629" max="15629" width="21.28515625" style="6" customWidth="1"/>
    <col min="15630" max="15630" width="1.5703125" style="6" customWidth="1"/>
    <col min="15631" max="15631" width="9.140625" style="6" customWidth="1"/>
    <col min="15632" max="15633" width="9.140625" style="6"/>
    <col min="15634" max="15634" width="25.7109375" style="6" customWidth="1"/>
    <col min="15635" max="15872" width="9.140625" style="6"/>
    <col min="15873" max="15873" width="0.5703125" style="6" customWidth="1"/>
    <col min="15874" max="15874" width="5.42578125" style="6" customWidth="1"/>
    <col min="15875" max="15875" width="10.7109375" style="6" customWidth="1"/>
    <col min="15876" max="15876" width="19.7109375" style="6" customWidth="1"/>
    <col min="15877" max="15877" width="10.85546875" style="6" customWidth="1"/>
    <col min="15878" max="15878" width="11.85546875" style="6" customWidth="1"/>
    <col min="15879" max="15879" width="12.42578125" style="6" customWidth="1"/>
    <col min="15880" max="15880" width="12.140625" style="6" customWidth="1"/>
    <col min="15881" max="15884" width="9.7109375" style="6" customWidth="1"/>
    <col min="15885" max="15885" width="21.28515625" style="6" customWidth="1"/>
    <col min="15886" max="15886" width="1.5703125" style="6" customWidth="1"/>
    <col min="15887" max="15887" width="9.140625" style="6" customWidth="1"/>
    <col min="15888" max="15889" width="9.140625" style="6"/>
    <col min="15890" max="15890" width="25.7109375" style="6" customWidth="1"/>
    <col min="15891" max="16128" width="9.140625" style="6"/>
    <col min="16129" max="16129" width="0.5703125" style="6" customWidth="1"/>
    <col min="16130" max="16130" width="5.42578125" style="6" customWidth="1"/>
    <col min="16131" max="16131" width="10.7109375" style="6" customWidth="1"/>
    <col min="16132" max="16132" width="19.7109375" style="6" customWidth="1"/>
    <col min="16133" max="16133" width="10.85546875" style="6" customWidth="1"/>
    <col min="16134" max="16134" width="11.85546875" style="6" customWidth="1"/>
    <col min="16135" max="16135" width="12.42578125" style="6" customWidth="1"/>
    <col min="16136" max="16136" width="12.140625" style="6" customWidth="1"/>
    <col min="16137" max="16140" width="9.7109375" style="6" customWidth="1"/>
    <col min="16141" max="16141" width="21.28515625" style="6" customWidth="1"/>
    <col min="16142" max="16142" width="1.5703125" style="6" customWidth="1"/>
    <col min="16143" max="16143" width="9.140625" style="6" customWidth="1"/>
    <col min="16144" max="16145" width="9.140625" style="6"/>
    <col min="16146" max="16146" width="25.7109375" style="6" customWidth="1"/>
    <col min="16147" max="16384" width="9.140625" style="6"/>
  </cols>
  <sheetData>
    <row r="1" spans="2:18" ht="15.75" x14ac:dyDescent="0.25">
      <c r="B1" s="1" t="s">
        <v>30</v>
      </c>
      <c r="C1" s="2"/>
      <c r="D1" s="3"/>
      <c r="E1" s="3"/>
      <c r="F1" s="3"/>
      <c r="G1" s="3"/>
    </row>
    <row r="2" spans="2:18" ht="15.75" x14ac:dyDescent="0.25">
      <c r="B2" s="1" t="s">
        <v>31</v>
      </c>
      <c r="C2" s="2"/>
      <c r="D2" s="3"/>
      <c r="E2" s="3"/>
      <c r="F2" s="3"/>
      <c r="G2" s="3"/>
    </row>
    <row r="3" spans="2:18" ht="15.75" x14ac:dyDescent="0.25">
      <c r="B3" s="1" t="s">
        <v>32</v>
      </c>
      <c r="C3" s="2"/>
    </row>
    <row r="4" spans="2:18" x14ac:dyDescent="0.2">
      <c r="B4" s="9"/>
      <c r="C4" s="9"/>
      <c r="F4" s="3"/>
      <c r="G4" s="3"/>
      <c r="H4" s="9"/>
      <c r="I4" s="3"/>
    </row>
    <row r="5" spans="2:18" ht="18" x14ac:dyDescent="0.25">
      <c r="F5" s="3"/>
      <c r="G5" s="10" t="s">
        <v>332</v>
      </c>
      <c r="H5" s="11" t="s">
        <v>191</v>
      </c>
      <c r="I5" s="12" t="s">
        <v>33</v>
      </c>
      <c r="K5" s="63" t="s">
        <v>190</v>
      </c>
    </row>
    <row r="6" spans="2:18" ht="13.5" thickBot="1" x14ac:dyDescent="0.25"/>
    <row r="7" spans="2:18" ht="68.25" customHeight="1" thickBot="1" x14ac:dyDescent="0.25">
      <c r="B7" s="13" t="s">
        <v>34</v>
      </c>
      <c r="C7" s="14" t="s">
        <v>35</v>
      </c>
      <c r="D7" s="14" t="s">
        <v>36</v>
      </c>
      <c r="E7" s="14" t="s">
        <v>37</v>
      </c>
      <c r="F7" s="15" t="s">
        <v>38</v>
      </c>
      <c r="G7" s="15" t="s">
        <v>39</v>
      </c>
      <c r="H7" s="14" t="s">
        <v>40</v>
      </c>
      <c r="I7" s="14" t="s">
        <v>41</v>
      </c>
      <c r="J7" s="14" t="s">
        <v>42</v>
      </c>
      <c r="K7" s="14" t="s">
        <v>43</v>
      </c>
      <c r="L7" s="14" t="s">
        <v>44</v>
      </c>
      <c r="M7" s="16" t="s">
        <v>45</v>
      </c>
      <c r="N7" s="17"/>
      <c r="O7" s="17"/>
      <c r="P7" s="17"/>
    </row>
    <row r="8" spans="2:18" ht="39.950000000000003" customHeight="1" x14ac:dyDescent="0.2">
      <c r="B8" s="113" t="s">
        <v>46</v>
      </c>
      <c r="C8" s="114" t="s">
        <v>207</v>
      </c>
      <c r="D8" s="127" t="s">
        <v>73</v>
      </c>
      <c r="E8" s="70" t="s">
        <v>74</v>
      </c>
      <c r="F8" s="73">
        <v>45000</v>
      </c>
      <c r="G8" s="73">
        <v>37350</v>
      </c>
      <c r="H8" s="70" t="s">
        <v>49</v>
      </c>
      <c r="I8" s="128" t="s">
        <v>50</v>
      </c>
      <c r="J8" s="128" t="s">
        <v>50</v>
      </c>
      <c r="K8" s="128" t="s">
        <v>50</v>
      </c>
      <c r="L8" s="128" t="s">
        <v>50</v>
      </c>
      <c r="M8" s="129"/>
      <c r="R8" s="29"/>
    </row>
    <row r="9" spans="2:18" ht="39.950000000000003" customHeight="1" x14ac:dyDescent="0.2">
      <c r="B9" s="19" t="s">
        <v>51</v>
      </c>
      <c r="C9" s="20" t="s">
        <v>209</v>
      </c>
      <c r="D9" s="91" t="s">
        <v>77</v>
      </c>
      <c r="E9" s="30" t="s">
        <v>78</v>
      </c>
      <c r="F9" s="22">
        <v>39759</v>
      </c>
      <c r="G9" s="23">
        <v>35785</v>
      </c>
      <c r="H9" s="54" t="s">
        <v>49</v>
      </c>
      <c r="I9" s="55" t="s">
        <v>50</v>
      </c>
      <c r="J9" s="55" t="s">
        <v>50</v>
      </c>
      <c r="K9" s="55" t="s">
        <v>50</v>
      </c>
      <c r="L9" s="55" t="s">
        <v>50</v>
      </c>
      <c r="M9" s="62"/>
      <c r="R9" s="29"/>
    </row>
    <row r="10" spans="2:18" ht="39.950000000000003" customHeight="1" x14ac:dyDescent="0.2">
      <c r="B10" s="19" t="s">
        <v>54</v>
      </c>
      <c r="C10" s="20" t="s">
        <v>214</v>
      </c>
      <c r="D10" s="91" t="s">
        <v>86</v>
      </c>
      <c r="E10" s="30" t="s">
        <v>87</v>
      </c>
      <c r="F10" s="22">
        <v>38000</v>
      </c>
      <c r="G10" s="23">
        <v>30400</v>
      </c>
      <c r="H10" s="54" t="s">
        <v>49</v>
      </c>
      <c r="I10" s="55" t="s">
        <v>50</v>
      </c>
      <c r="J10" s="55" t="s">
        <v>50</v>
      </c>
      <c r="K10" s="55" t="s">
        <v>50</v>
      </c>
      <c r="L10" s="55" t="s">
        <v>50</v>
      </c>
      <c r="M10" s="62"/>
      <c r="R10" s="29"/>
    </row>
    <row r="11" spans="2:18" ht="39.950000000000003" customHeight="1" x14ac:dyDescent="0.2">
      <c r="B11" s="19" t="s">
        <v>56</v>
      </c>
      <c r="C11" s="20" t="s">
        <v>233</v>
      </c>
      <c r="D11" s="88" t="s">
        <v>118</v>
      </c>
      <c r="E11" s="28" t="s">
        <v>119</v>
      </c>
      <c r="F11" s="22">
        <v>30854</v>
      </c>
      <c r="G11" s="23">
        <f t="shared" ref="G11:G12" si="0">F11-(F11*20/100)</f>
        <v>24683.200000000001</v>
      </c>
      <c r="H11" s="24" t="s">
        <v>49</v>
      </c>
      <c r="I11" s="25" t="s">
        <v>50</v>
      </c>
      <c r="J11" s="25" t="s">
        <v>50</v>
      </c>
      <c r="K11" s="25" t="s">
        <v>50</v>
      </c>
      <c r="L11" s="25" t="s">
        <v>50</v>
      </c>
      <c r="M11" s="26"/>
    </row>
    <row r="12" spans="2:18" ht="39.950000000000003" customHeight="1" x14ac:dyDescent="0.2">
      <c r="B12" s="19" t="s">
        <v>59</v>
      </c>
      <c r="C12" s="20" t="s">
        <v>260</v>
      </c>
      <c r="D12" s="99" t="s">
        <v>272</v>
      </c>
      <c r="E12" s="28" t="s">
        <v>273</v>
      </c>
      <c r="F12" s="53">
        <v>225204</v>
      </c>
      <c r="G12" s="23">
        <f t="shared" si="0"/>
        <v>180163.20000000001</v>
      </c>
      <c r="H12" s="24" t="s">
        <v>49</v>
      </c>
      <c r="I12" s="25" t="s">
        <v>50</v>
      </c>
      <c r="J12" s="25" t="s">
        <v>50</v>
      </c>
      <c r="K12" s="25" t="s">
        <v>50</v>
      </c>
      <c r="L12" s="25" t="s">
        <v>50</v>
      </c>
      <c r="M12" s="56"/>
      <c r="R12" s="31"/>
    </row>
    <row r="13" spans="2:18" ht="39.950000000000003" customHeight="1" x14ac:dyDescent="0.2">
      <c r="B13" s="19" t="s">
        <v>508</v>
      </c>
      <c r="C13" s="20" t="s">
        <v>268</v>
      </c>
      <c r="D13" s="87" t="s">
        <v>2</v>
      </c>
      <c r="E13" s="30" t="s">
        <v>154</v>
      </c>
      <c r="F13" s="43">
        <v>55908</v>
      </c>
      <c r="G13" s="23">
        <v>44726.400000000001</v>
      </c>
      <c r="H13" s="24" t="s">
        <v>49</v>
      </c>
      <c r="I13" s="25" t="s">
        <v>50</v>
      </c>
      <c r="J13" s="25" t="s">
        <v>50</v>
      </c>
      <c r="K13" s="25" t="s">
        <v>50</v>
      </c>
      <c r="L13" s="25" t="s">
        <v>50</v>
      </c>
      <c r="M13" s="34"/>
    </row>
    <row r="14" spans="2:18" ht="39.950000000000003" customHeight="1" thickBot="1" x14ac:dyDescent="0.25">
      <c r="B14" s="130" t="s">
        <v>509</v>
      </c>
      <c r="C14" s="118" t="s">
        <v>270</v>
      </c>
      <c r="D14" s="131" t="s">
        <v>4</v>
      </c>
      <c r="E14" s="121" t="s">
        <v>156</v>
      </c>
      <c r="F14" s="132">
        <v>106900</v>
      </c>
      <c r="G14" s="133">
        <v>85520</v>
      </c>
      <c r="H14" s="134" t="s">
        <v>49</v>
      </c>
      <c r="I14" s="135" t="s">
        <v>50</v>
      </c>
      <c r="J14" s="135" t="s">
        <v>50</v>
      </c>
      <c r="K14" s="135" t="s">
        <v>50</v>
      </c>
      <c r="L14" s="135" t="s">
        <v>50</v>
      </c>
      <c r="M14" s="136"/>
    </row>
    <row r="17" spans="2:12" x14ac:dyDescent="0.2">
      <c r="B17" s="46"/>
      <c r="C17" s="46"/>
      <c r="D17" s="47"/>
      <c r="E17" s="47"/>
      <c r="F17" s="47"/>
      <c r="G17" s="47"/>
      <c r="H17" s="47"/>
      <c r="J17" s="47"/>
      <c r="K17" s="46" t="s">
        <v>158</v>
      </c>
      <c r="L17" s="47"/>
    </row>
    <row r="18" spans="2:12" x14ac:dyDescent="0.2">
      <c r="B18" s="46"/>
      <c r="C18" s="46"/>
      <c r="H18" s="48" t="s">
        <v>159</v>
      </c>
      <c r="J18" s="47"/>
      <c r="K18" s="47"/>
      <c r="L18" s="47"/>
    </row>
    <row r="19" spans="2:12" x14ac:dyDescent="0.2">
      <c r="B19" s="49" t="s">
        <v>160</v>
      </c>
      <c r="C19" s="46"/>
      <c r="D19" s="50"/>
      <c r="E19" s="47"/>
      <c r="J19" s="47"/>
      <c r="K19" s="47"/>
      <c r="L19" s="47"/>
    </row>
    <row r="20" spans="2:12" x14ac:dyDescent="0.2">
      <c r="B20" s="46"/>
      <c r="C20" s="46"/>
      <c r="D20" s="47"/>
      <c r="E20" s="47"/>
      <c r="J20" s="47"/>
      <c r="K20" s="47"/>
      <c r="L20" s="47"/>
    </row>
    <row r="21" spans="2:12" x14ac:dyDescent="0.2">
      <c r="B21" s="46"/>
      <c r="C21" s="46"/>
      <c r="D21" s="47"/>
      <c r="E21" s="47"/>
    </row>
  </sheetData>
  <autoFilter ref="B7:M14"/>
  <pageMargins left="0.25" right="0.25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 - glavni</vt:lpstr>
      <vt:lpstr>plan nabave - natječaji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OŠ Maria Martinolića</cp:lastModifiedBy>
  <cp:lastPrinted>2018-09-25T05:47:31Z</cp:lastPrinted>
  <dcterms:created xsi:type="dcterms:W3CDTF">2014-09-29T14:56:19Z</dcterms:created>
  <dcterms:modified xsi:type="dcterms:W3CDTF">2019-11-08T07:41:43Z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Računski plan I&amp;D 2016.xlsx</vt:lpwstr>
  </property>
</Properties>
</file>